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2125" windowHeight="861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L10" i="1"/>
  <c r="B180" i="1" l="1"/>
  <c r="A180" i="1"/>
  <c r="L179" i="1"/>
  <c r="J179" i="1"/>
  <c r="I179" i="1"/>
  <c r="H179" i="1"/>
  <c r="G179" i="1"/>
  <c r="F179" i="1"/>
  <c r="B170" i="1"/>
  <c r="A170" i="1"/>
  <c r="L169" i="1"/>
  <c r="J169" i="1"/>
  <c r="I169" i="1"/>
  <c r="H169" i="1"/>
  <c r="G169" i="1"/>
  <c r="F169" i="1"/>
  <c r="B162" i="1"/>
  <c r="A162" i="1"/>
  <c r="L161" i="1"/>
  <c r="J161" i="1"/>
  <c r="I161" i="1"/>
  <c r="H161" i="1"/>
  <c r="G161" i="1"/>
  <c r="F161" i="1"/>
  <c r="B152" i="1"/>
  <c r="A152" i="1"/>
  <c r="L151" i="1"/>
  <c r="J151" i="1"/>
  <c r="I151" i="1"/>
  <c r="H151" i="1"/>
  <c r="G151" i="1"/>
  <c r="F151" i="1"/>
  <c r="B143" i="1"/>
  <c r="A143" i="1"/>
  <c r="L142" i="1"/>
  <c r="J142" i="1"/>
  <c r="I142" i="1"/>
  <c r="H142" i="1"/>
  <c r="G142" i="1"/>
  <c r="F142" i="1"/>
  <c r="B133" i="1"/>
  <c r="A133" i="1"/>
  <c r="L132" i="1"/>
  <c r="J132" i="1"/>
  <c r="I132" i="1"/>
  <c r="H132" i="1"/>
  <c r="G132" i="1"/>
  <c r="F132" i="1"/>
  <c r="B124" i="1"/>
  <c r="A124" i="1"/>
  <c r="L123" i="1"/>
  <c r="J123" i="1"/>
  <c r="I123" i="1"/>
  <c r="H123" i="1"/>
  <c r="G123" i="1"/>
  <c r="F123" i="1"/>
  <c r="B114" i="1"/>
  <c r="A114" i="1"/>
  <c r="L113" i="1"/>
  <c r="J113" i="1"/>
  <c r="I113" i="1"/>
  <c r="H113" i="1"/>
  <c r="H124" i="1" s="1"/>
  <c r="G113" i="1"/>
  <c r="F113" i="1"/>
  <c r="B105" i="1"/>
  <c r="A105" i="1"/>
  <c r="L104" i="1"/>
  <c r="J104" i="1"/>
  <c r="I104" i="1"/>
  <c r="H104" i="1"/>
  <c r="G104" i="1"/>
  <c r="F104" i="1"/>
  <c r="B96" i="1"/>
  <c r="A96" i="1"/>
  <c r="L95" i="1"/>
  <c r="J95" i="1"/>
  <c r="I95" i="1"/>
  <c r="H95" i="1"/>
  <c r="G95" i="1"/>
  <c r="F95" i="1"/>
  <c r="B87" i="1"/>
  <c r="A87" i="1"/>
  <c r="L86" i="1"/>
  <c r="J86" i="1"/>
  <c r="I86" i="1"/>
  <c r="H86" i="1"/>
  <c r="G86" i="1"/>
  <c r="F86" i="1"/>
  <c r="B78" i="1"/>
  <c r="A78" i="1"/>
  <c r="L77" i="1"/>
  <c r="J77" i="1"/>
  <c r="I77" i="1"/>
  <c r="H77" i="1"/>
  <c r="G77" i="1"/>
  <c r="F77" i="1"/>
  <c r="B70" i="1"/>
  <c r="A70" i="1"/>
  <c r="L69" i="1"/>
  <c r="J69" i="1"/>
  <c r="I69" i="1"/>
  <c r="H69" i="1"/>
  <c r="G69" i="1"/>
  <c r="F69" i="1"/>
  <c r="B60" i="1"/>
  <c r="A60" i="1"/>
  <c r="L59" i="1"/>
  <c r="J59" i="1"/>
  <c r="I59" i="1"/>
  <c r="H59" i="1"/>
  <c r="G59" i="1"/>
  <c r="F59" i="1"/>
  <c r="B51" i="1"/>
  <c r="A51" i="1"/>
  <c r="L50" i="1"/>
  <c r="J50" i="1"/>
  <c r="I50" i="1"/>
  <c r="H50" i="1"/>
  <c r="G50" i="1"/>
  <c r="F50" i="1"/>
  <c r="B41" i="1"/>
  <c r="A41" i="1"/>
  <c r="L40" i="1"/>
  <c r="J40" i="1"/>
  <c r="I40" i="1"/>
  <c r="H40" i="1"/>
  <c r="G40" i="1"/>
  <c r="F40" i="1"/>
  <c r="B32" i="1"/>
  <c r="A32" i="1"/>
  <c r="L31" i="1"/>
  <c r="J31" i="1"/>
  <c r="I31" i="1"/>
  <c r="H31" i="1"/>
  <c r="G31" i="1"/>
  <c r="F31" i="1"/>
  <c r="B24" i="1"/>
  <c r="A24" i="1"/>
  <c r="L23" i="1"/>
  <c r="J23" i="1"/>
  <c r="I23" i="1"/>
  <c r="H23" i="1"/>
  <c r="G23" i="1"/>
  <c r="F23" i="1"/>
  <c r="B17" i="1"/>
  <c r="A17" i="1"/>
  <c r="L16" i="1"/>
  <c r="L17" i="1" s="1"/>
  <c r="J16" i="1"/>
  <c r="J17" i="1" s="1"/>
  <c r="I16" i="1"/>
  <c r="I17" i="1" s="1"/>
  <c r="H16" i="1"/>
  <c r="G16" i="1"/>
  <c r="G17" i="1" s="1"/>
  <c r="F16" i="1"/>
  <c r="F17" i="1" s="1"/>
  <c r="B11" i="1"/>
  <c r="A11" i="1"/>
  <c r="I162" i="1" l="1"/>
  <c r="J162" i="1"/>
  <c r="L143" i="1"/>
  <c r="I124" i="1"/>
  <c r="I51" i="1"/>
  <c r="I87" i="1"/>
  <c r="J143" i="1"/>
  <c r="I143" i="1"/>
  <c r="J105" i="1"/>
  <c r="H105" i="1"/>
  <c r="I105" i="1"/>
  <c r="L162" i="1"/>
  <c r="G124" i="1"/>
  <c r="J124" i="1"/>
  <c r="L124" i="1"/>
  <c r="L105" i="1"/>
  <c r="H87" i="1"/>
  <c r="J87" i="1"/>
  <c r="F105" i="1"/>
  <c r="H70" i="1"/>
  <c r="L70" i="1"/>
  <c r="J70" i="1"/>
  <c r="G143" i="1"/>
  <c r="L51" i="1"/>
  <c r="L180" i="1"/>
  <c r="H180" i="1"/>
  <c r="J180" i="1"/>
  <c r="F87" i="1"/>
  <c r="G180" i="1"/>
  <c r="J51" i="1"/>
  <c r="I32" i="1"/>
  <c r="G32" i="1"/>
  <c r="L32" i="1"/>
  <c r="J32" i="1"/>
  <c r="F70" i="1"/>
  <c r="F51" i="1"/>
  <c r="H51" i="1"/>
  <c r="H143" i="1"/>
  <c r="G87" i="1"/>
  <c r="F162" i="1"/>
  <c r="F180" i="1"/>
  <c r="G70" i="1"/>
  <c r="F124" i="1"/>
  <c r="H32" i="1"/>
  <c r="F143" i="1"/>
  <c r="H162" i="1"/>
  <c r="G105" i="1"/>
  <c r="H17" i="1"/>
  <c r="I180" i="1"/>
  <c r="I70" i="1"/>
  <c r="F32" i="1"/>
  <c r="G51" i="1"/>
  <c r="L87" i="1"/>
  <c r="G162" i="1"/>
  <c r="J181" i="1" l="1"/>
  <c r="L181" i="1"/>
  <c r="I181" i="1"/>
  <c r="F181" i="1"/>
  <c r="G181" i="1"/>
  <c r="H181" i="1"/>
</calcChain>
</file>

<file path=xl/sharedStrings.xml><?xml version="1.0" encoding="utf-8"?>
<sst xmlns="http://schemas.openxmlformats.org/spreadsheetml/2006/main" count="373" uniqueCount="124">
  <si>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</si>
  <si>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</si>
  <si>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</si>
  <si>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</si>
  <si>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</si>
  <si>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</si>
  <si>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</si>
  <si>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</si>
  <si>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</si>
  <si>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</si>
  <si>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</si>
  <si>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</si>
  <si>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</si>
  <si>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</si>
  <si>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</si>
  <si>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</si>
  <si>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</si>
  <si>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</si>
  <si>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</si>
  <si>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</si>
  <si>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</si>
  <si>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</si>
  <si>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</si>
  <si>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</si>
  <si>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</si>
  <si>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</si>
  <si>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</si>
  <si>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</si>
  <si>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</si>
  <si>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</si>
  <si>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</si>
  <si>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</si>
  <si>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</si>
  <si>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</si>
  <si>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</si>
  <si>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</si>
  <si>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</si>
  <si>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Рис отварной</t>
  </si>
  <si>
    <t>сладкое</t>
  </si>
  <si>
    <t>Напиток яблочный</t>
  </si>
  <si>
    <t>Батон 2*25 г (I)</t>
  </si>
  <si>
    <t>Хлеб ржаной</t>
  </si>
  <si>
    <t>Борщ с капустой и картофелем 200 г</t>
  </si>
  <si>
    <t>Сметана порционно</t>
  </si>
  <si>
    <t>Батон</t>
  </si>
  <si>
    <t>Масло сливочное (I)</t>
  </si>
  <si>
    <t>Пюре картофельное по-домашнему 150 г</t>
  </si>
  <si>
    <t>Напиток из смеси сухофруктов</t>
  </si>
  <si>
    <t>Суп крестьянский с пшеном 200 г</t>
  </si>
  <si>
    <t>Напиток из кураги</t>
  </si>
  <si>
    <t>Макароны с сыром (рожки) 180 г</t>
  </si>
  <si>
    <t>Котлета рубленая из птицы 90 г /Гр/</t>
  </si>
  <si>
    <t>Суп картоф. с бобовыми 200 г</t>
  </si>
  <si>
    <t>Каша гречневая рассыпчатая</t>
  </si>
  <si>
    <t>Напиток из плодов шиповника</t>
  </si>
  <si>
    <t>Щи из свежей капусты и картофеля 200 г</t>
  </si>
  <si>
    <t>Запеканка творожная 180 г</t>
  </si>
  <si>
    <t>Чай с сахаром и лимоном (I)</t>
  </si>
  <si>
    <t>Молоко сгущенное порционное</t>
  </si>
  <si>
    <t>Рассольник Ленинградский с перл. крупой 200 г</t>
  </si>
  <si>
    <t>Напиток лимонный</t>
  </si>
  <si>
    <t>Напиток апельсиновый</t>
  </si>
  <si>
    <t>Биточек рубленый из птицы 90 г /Г/</t>
  </si>
  <si>
    <t>Молоко сгущенное порционное 50г</t>
  </si>
  <si>
    <t>Рис припущенный</t>
  </si>
  <si>
    <t>Батон нарезной</t>
  </si>
  <si>
    <t>Котлета рубленая из говядины 90 г</t>
  </si>
  <si>
    <t>Жаркое по-домашнему со свининой 250г</t>
  </si>
  <si>
    <t>Зразы ленивые</t>
  </si>
  <si>
    <t>Запеканка из печени</t>
  </si>
  <si>
    <t>Батон оздоровительный</t>
  </si>
  <si>
    <t>Котлета Рябушка 90 г/Гр/</t>
  </si>
  <si>
    <t>Казанцев В.П.</t>
  </si>
  <si>
    <t>651/96</t>
  </si>
  <si>
    <t>498/4</t>
  </si>
  <si>
    <t>35.05</t>
  </si>
  <si>
    <t>465/98</t>
  </si>
  <si>
    <t>190/ттк</t>
  </si>
  <si>
    <t>22/97</t>
  </si>
  <si>
    <t>588/96</t>
  </si>
  <si>
    <t>35/ттк</t>
  </si>
  <si>
    <t>297/4</t>
  </si>
  <si>
    <t>773/ттк</t>
  </si>
  <si>
    <t>634.05</t>
  </si>
  <si>
    <t>880.28</t>
  </si>
  <si>
    <t>629/96</t>
  </si>
  <si>
    <t>Филе новинка из говядины</t>
  </si>
  <si>
    <t>465/96</t>
  </si>
  <si>
    <t>Котлета по-хлыновски</t>
  </si>
  <si>
    <t>417/96</t>
  </si>
  <si>
    <t>312.01ттк</t>
  </si>
  <si>
    <t>Шницель рубленный из индейки</t>
  </si>
  <si>
    <t>174/39</t>
  </si>
  <si>
    <t>Пюре картофельное по-домашнему</t>
  </si>
  <si>
    <t>226.01ттк</t>
  </si>
  <si>
    <t>65/96</t>
  </si>
  <si>
    <t>274/96</t>
  </si>
  <si>
    <t>99.02</t>
  </si>
  <si>
    <t>139/4</t>
  </si>
  <si>
    <t>110/4</t>
  </si>
  <si>
    <t>300/08</t>
  </si>
  <si>
    <t>134/4</t>
  </si>
  <si>
    <t>882/01</t>
  </si>
  <si>
    <t>226/01</t>
  </si>
  <si>
    <t>120/96</t>
  </si>
  <si>
    <t>526/09</t>
  </si>
  <si>
    <t>129/96</t>
  </si>
  <si>
    <t>394/96</t>
  </si>
  <si>
    <t>770/ттк</t>
  </si>
  <si>
    <t>299.02ттк</t>
  </si>
  <si>
    <t>226.07ттк</t>
  </si>
  <si>
    <t>Котлета домашняя</t>
  </si>
  <si>
    <t>476/97</t>
  </si>
  <si>
    <t>466/96</t>
  </si>
  <si>
    <t>35/01</t>
  </si>
  <si>
    <t>35/05</t>
  </si>
  <si>
    <t>634/05</t>
  </si>
  <si>
    <t>880/28</t>
  </si>
  <si>
    <t>201/01</t>
  </si>
  <si>
    <t>387/15</t>
  </si>
  <si>
    <t>64/44</t>
  </si>
  <si>
    <t>283/26</t>
  </si>
  <si>
    <t>882/06</t>
  </si>
  <si>
    <t>МБОУ СОШ №40 г.Кирова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</si>
</sst>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2" fillId="0" borderId="2" xfId="0" applyFont="1" applyBorder="1"/>
    <xf numFmtId="0" fontId="1" fillId="0" borderId="1" xfId="0" applyFont="1" applyBorder="1"/>
    <xf numFmtId="0" fontId="13" fillId="2" borderId="2" xfId="0" applyFont="1" applyFill="1" applyBorder="1" applyAlignment="1" applyProtection="1">
      <alignment vertical="top" wrapText="1"/>
      <protection locked="0"/>
    </xf>
    <xf numFmtId="0" fontId="13" fillId="2" borderId="1" xfId="0" applyFont="1" applyFill="1" applyBorder="1" applyAlignment="1" applyProtection="1">
      <alignment vertical="top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3" xfId="0" applyFont="1" applyFill="1" applyBorder="1" applyAlignment="1" applyProtection="1">
      <alignment wrapText="1"/>
      <protection locked="0"/>
    </xf>
    <xf numFmtId="0" fontId="4" fillId="2" borderId="24" xfId="0" applyFont="1" applyFill="1" applyBorder="1" applyAlignment="1" applyProtection="1">
      <alignment wrapText="1"/>
      <protection locked="0"/>
    </xf>
    <xf numFmtId="0" fontId="4" fillId="2" borderId="25" xfId="0" applyFont="1" applyFill="1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17" fontId="4" fillId="2" borderId="17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4" sqref="D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7.7109375" style="1" customWidth="1"/>
    <col min="4" max="4" width="11.5703125" style="1" customWidth="1"/>
    <col min="5" max="5" width="47.710937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.6" customHeight="1" x14ac:dyDescent="0.2">
      <c r="A1" s="1" t="s">
        <v>7</v>
      </c>
      <c r="C1" s="58" t="s">
        <v>123</v>
      </c>
      <c r="D1" s="59"/>
      <c r="E1" s="60"/>
      <c r="F1" s="12" t="s">
        <v>16</v>
      </c>
      <c r="G1" s="2" t="s">
        <v>17</v>
      </c>
      <c r="H1" s="61" t="s">
        <v>36</v>
      </c>
      <c r="I1" s="61"/>
      <c r="J1" s="61"/>
      <c r="K1" s="61"/>
    </row>
    <row r="2" spans="1:12" ht="18" x14ac:dyDescent="0.2">
      <c r="A2" s="35" t="s">
        <v>6</v>
      </c>
      <c r="C2" s="2"/>
      <c r="G2" s="2" t="s">
        <v>18</v>
      </c>
      <c r="H2" s="61" t="s">
        <v>72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2023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32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27</v>
      </c>
      <c r="E6" s="39" t="s">
        <v>49</v>
      </c>
      <c r="F6" s="40">
        <v>200</v>
      </c>
      <c r="G6" s="40">
        <v>1</v>
      </c>
      <c r="H6" s="40"/>
      <c r="I6" s="40">
        <v>28</v>
      </c>
      <c r="J6" s="40">
        <v>116</v>
      </c>
      <c r="K6" s="41" t="s">
        <v>73</v>
      </c>
      <c r="L6" s="40"/>
    </row>
    <row r="7" spans="1:12" ht="15" x14ac:dyDescent="0.25">
      <c r="A7" s="23"/>
      <c r="B7" s="15"/>
      <c r="C7" s="11"/>
      <c r="D7" s="51" t="s">
        <v>22</v>
      </c>
      <c r="E7" s="42" t="s">
        <v>65</v>
      </c>
      <c r="F7" s="43">
        <v>50</v>
      </c>
      <c r="G7" s="43">
        <v>4</v>
      </c>
      <c r="H7" s="43"/>
      <c r="I7" s="43">
        <v>24</v>
      </c>
      <c r="J7" s="43">
        <v>119</v>
      </c>
      <c r="K7" s="44" t="s">
        <v>114</v>
      </c>
      <c r="L7" s="43"/>
    </row>
    <row r="8" spans="1:12" ht="15" x14ac:dyDescent="0.25">
      <c r="A8" s="23"/>
      <c r="B8" s="15"/>
      <c r="C8" s="11"/>
      <c r="D8" s="7" t="s">
        <v>26</v>
      </c>
      <c r="E8" s="42" t="s">
        <v>50</v>
      </c>
      <c r="F8" s="43">
        <v>180</v>
      </c>
      <c r="G8" s="43">
        <v>10</v>
      </c>
      <c r="H8" s="43">
        <v>15</v>
      </c>
      <c r="I8" s="43">
        <v>37</v>
      </c>
      <c r="J8" s="43">
        <v>324</v>
      </c>
      <c r="K8" s="44" t="s">
        <v>96</v>
      </c>
      <c r="L8" s="43"/>
    </row>
    <row r="9" spans="1:12" ht="15" x14ac:dyDescent="0.25">
      <c r="A9" s="23"/>
      <c r="B9" s="15"/>
      <c r="C9" s="11"/>
      <c r="D9" s="7" t="s">
        <v>25</v>
      </c>
      <c r="E9" s="42" t="s">
        <v>51</v>
      </c>
      <c r="F9" s="43">
        <v>90</v>
      </c>
      <c r="G9" s="43">
        <v>20</v>
      </c>
      <c r="H9" s="43">
        <v>7</v>
      </c>
      <c r="I9" s="43">
        <v>16</v>
      </c>
      <c r="J9" s="43">
        <v>207</v>
      </c>
      <c r="K9" s="44" t="s">
        <v>74</v>
      </c>
      <c r="L9" s="43"/>
    </row>
    <row r="10" spans="1:12" ht="15" x14ac:dyDescent="0.25">
      <c r="A10" s="24"/>
      <c r="B10" s="17"/>
      <c r="C10" s="8"/>
      <c r="D10" s="18" t="s">
        <v>30</v>
      </c>
      <c r="E10" s="9"/>
      <c r="F10" s="19">
        <f>SUM(F6:F9)</f>
        <v>520</v>
      </c>
      <c r="G10" s="19">
        <f>SUM(G6:G9)</f>
        <v>35</v>
      </c>
      <c r="H10" s="19">
        <f>SUM(H6:H9)</f>
        <v>22</v>
      </c>
      <c r="I10" s="19">
        <f>SUM(I6:I9)</f>
        <v>105</v>
      </c>
      <c r="J10" s="19">
        <f>SUM(J6:J9)</f>
        <v>766</v>
      </c>
      <c r="K10" s="25"/>
      <c r="L10" s="19">
        <f>SUM(L6:L9)</f>
        <v>0</v>
      </c>
    </row>
    <row r="11" spans="1:12" ht="15" x14ac:dyDescent="0.25">
      <c r="A11" s="26">
        <f>A6</f>
        <v>1</v>
      </c>
      <c r="B11" s="13">
        <f>B6</f>
        <v>1</v>
      </c>
      <c r="C11" s="10" t="s">
        <v>23</v>
      </c>
      <c r="D11" s="7" t="s">
        <v>27</v>
      </c>
      <c r="E11" s="42" t="s">
        <v>49</v>
      </c>
      <c r="F11" s="43">
        <v>200</v>
      </c>
      <c r="G11" s="43">
        <v>1</v>
      </c>
      <c r="H11" s="43"/>
      <c r="I11" s="43">
        <v>28</v>
      </c>
      <c r="J11" s="43">
        <v>116</v>
      </c>
      <c r="K11" s="44" t="s">
        <v>73</v>
      </c>
      <c r="L11" s="43"/>
    </row>
    <row r="12" spans="1:12" ht="15" x14ac:dyDescent="0.25">
      <c r="A12" s="23"/>
      <c r="B12" s="15"/>
      <c r="C12" s="11"/>
      <c r="D12" s="7" t="s">
        <v>24</v>
      </c>
      <c r="E12" s="42" t="s">
        <v>52</v>
      </c>
      <c r="F12" s="43">
        <v>200</v>
      </c>
      <c r="G12" s="43">
        <v>5</v>
      </c>
      <c r="H12" s="43">
        <v>4</v>
      </c>
      <c r="I12" s="43">
        <v>16</v>
      </c>
      <c r="J12" s="43">
        <v>118</v>
      </c>
      <c r="K12" s="44" t="s">
        <v>98</v>
      </c>
      <c r="L12" s="43"/>
    </row>
    <row r="13" spans="1:12" ht="15" x14ac:dyDescent="0.25">
      <c r="A13" s="23"/>
      <c r="B13" s="15"/>
      <c r="C13" s="11"/>
      <c r="D13" s="7" t="s">
        <v>22</v>
      </c>
      <c r="E13" s="42" t="s">
        <v>65</v>
      </c>
      <c r="F13" s="43">
        <v>50</v>
      </c>
      <c r="G13" s="43">
        <v>4</v>
      </c>
      <c r="H13" s="43">
        <v>1</v>
      </c>
      <c r="I13" s="43">
        <v>27</v>
      </c>
      <c r="J13" s="43">
        <v>138</v>
      </c>
      <c r="K13" s="44" t="s">
        <v>114</v>
      </c>
      <c r="L13" s="43"/>
    </row>
    <row r="14" spans="1:12" ht="15" x14ac:dyDescent="0.25">
      <c r="A14" s="23"/>
      <c r="B14" s="15"/>
      <c r="C14" s="11"/>
      <c r="D14" s="7" t="s">
        <v>26</v>
      </c>
      <c r="E14" s="42" t="s">
        <v>50</v>
      </c>
      <c r="F14" s="43">
        <v>180</v>
      </c>
      <c r="G14" s="43">
        <v>10</v>
      </c>
      <c r="H14" s="43">
        <v>15</v>
      </c>
      <c r="I14" s="43">
        <v>37</v>
      </c>
      <c r="J14" s="43">
        <v>324</v>
      </c>
      <c r="K14" s="44" t="s">
        <v>96</v>
      </c>
      <c r="L14" s="43"/>
    </row>
    <row r="15" spans="1:12" ht="15" x14ac:dyDescent="0.25">
      <c r="A15" s="23"/>
      <c r="B15" s="15"/>
      <c r="C15" s="11"/>
      <c r="D15" s="7" t="s">
        <v>25</v>
      </c>
      <c r="E15" s="42" t="s">
        <v>51</v>
      </c>
      <c r="F15" s="43">
        <v>90</v>
      </c>
      <c r="G15" s="43">
        <v>20</v>
      </c>
      <c r="H15" s="43">
        <v>7</v>
      </c>
      <c r="I15" s="43">
        <v>16</v>
      </c>
      <c r="J15" s="43">
        <v>207</v>
      </c>
      <c r="K15" s="44" t="s">
        <v>74</v>
      </c>
      <c r="L15" s="43"/>
    </row>
    <row r="16" spans="1:12" ht="15" x14ac:dyDescent="0.25">
      <c r="A16" s="24"/>
      <c r="B16" s="17"/>
      <c r="C16" s="8"/>
      <c r="D16" s="18" t="s">
        <v>30</v>
      </c>
      <c r="E16" s="9"/>
      <c r="F16" s="19">
        <f>SUM(F11:F15)</f>
        <v>720</v>
      </c>
      <c r="G16" s="19">
        <f>SUM(G11:G15)</f>
        <v>40</v>
      </c>
      <c r="H16" s="19">
        <f>SUM(H11:H15)</f>
        <v>27</v>
      </c>
      <c r="I16" s="19">
        <f>SUM(I11:I15)</f>
        <v>124</v>
      </c>
      <c r="J16" s="19">
        <f>SUM(J11:J15)</f>
        <v>903</v>
      </c>
      <c r="K16" s="25"/>
      <c r="L16" s="19">
        <f>SUM(L11:L15)</f>
        <v>0</v>
      </c>
    </row>
    <row r="17" spans="1:12" ht="15" x14ac:dyDescent="0.2">
      <c r="A17" s="29">
        <f>A6</f>
        <v>1</v>
      </c>
      <c r="B17" s="30">
        <f>B6</f>
        <v>1</v>
      </c>
      <c r="C17" s="55" t="s">
        <v>4</v>
      </c>
      <c r="D17" s="56"/>
      <c r="E17" s="31"/>
      <c r="F17" s="32">
        <f>F10+F16</f>
        <v>1240</v>
      </c>
      <c r="G17" s="32">
        <f>G10+G16</f>
        <v>75</v>
      </c>
      <c r="H17" s="32">
        <f>H10+H16</f>
        <v>49</v>
      </c>
      <c r="I17" s="32">
        <f>I10+I16</f>
        <v>229</v>
      </c>
      <c r="J17" s="32">
        <f>J10+J16</f>
        <v>1669</v>
      </c>
      <c r="K17" s="32"/>
      <c r="L17" s="32">
        <f>L10+L16</f>
        <v>0</v>
      </c>
    </row>
    <row r="18" spans="1:12" ht="15" x14ac:dyDescent="0.25">
      <c r="A18" s="14">
        <v>1</v>
      </c>
      <c r="B18" s="15">
        <v>2</v>
      </c>
      <c r="C18" s="22" t="s">
        <v>20</v>
      </c>
      <c r="D18" s="5" t="s">
        <v>22</v>
      </c>
      <c r="E18" s="39" t="s">
        <v>65</v>
      </c>
      <c r="F18" s="40">
        <v>50</v>
      </c>
      <c r="G18" s="40">
        <v>4</v>
      </c>
      <c r="H18" s="40">
        <v>1</v>
      </c>
      <c r="I18" s="40">
        <v>27</v>
      </c>
      <c r="J18" s="40">
        <v>138</v>
      </c>
      <c r="K18" s="41" t="s">
        <v>115</v>
      </c>
      <c r="L18" s="40"/>
    </row>
    <row r="19" spans="1:12" ht="15" x14ac:dyDescent="0.25">
      <c r="A19" s="14"/>
      <c r="B19" s="15"/>
      <c r="C19" s="11"/>
      <c r="D19" s="6" t="s">
        <v>25</v>
      </c>
      <c r="E19" s="42" t="s">
        <v>68</v>
      </c>
      <c r="F19" s="43">
        <v>90</v>
      </c>
      <c r="G19" s="43">
        <v>10</v>
      </c>
      <c r="H19" s="43">
        <v>25</v>
      </c>
      <c r="I19" s="43">
        <v>23</v>
      </c>
      <c r="J19" s="43">
        <v>240</v>
      </c>
      <c r="K19" s="44" t="s">
        <v>100</v>
      </c>
      <c r="L19" s="43"/>
    </row>
    <row r="20" spans="1:12" ht="15" x14ac:dyDescent="0.25">
      <c r="A20" s="14"/>
      <c r="B20" s="15"/>
      <c r="C20" s="11"/>
      <c r="D20" s="7" t="s">
        <v>26</v>
      </c>
      <c r="E20" s="42" t="s">
        <v>37</v>
      </c>
      <c r="F20" s="43">
        <v>150</v>
      </c>
      <c r="G20" s="43">
        <v>14</v>
      </c>
      <c r="H20" s="43">
        <v>6</v>
      </c>
      <c r="I20" s="43">
        <v>31</v>
      </c>
      <c r="J20" s="43">
        <v>223</v>
      </c>
      <c r="K20" s="44" t="s">
        <v>76</v>
      </c>
      <c r="L20" s="43"/>
    </row>
    <row r="21" spans="1:12" ht="15" x14ac:dyDescent="0.25">
      <c r="A21" s="14"/>
      <c r="B21" s="15"/>
      <c r="C21" s="11"/>
      <c r="D21" s="7" t="s">
        <v>38</v>
      </c>
      <c r="E21" s="42" t="s">
        <v>39</v>
      </c>
      <c r="F21" s="43">
        <v>200</v>
      </c>
      <c r="G21" s="43">
        <v>2</v>
      </c>
      <c r="H21" s="43"/>
      <c r="I21" s="43">
        <v>27</v>
      </c>
      <c r="J21" s="43">
        <v>111</v>
      </c>
      <c r="K21" s="44" t="s">
        <v>77</v>
      </c>
      <c r="L21" s="43"/>
    </row>
    <row r="22" spans="1:12" ht="15" x14ac:dyDescent="0.25">
      <c r="A22" s="14"/>
      <c r="B22" s="15"/>
      <c r="C22" s="11"/>
      <c r="D22" s="7" t="s">
        <v>29</v>
      </c>
      <c r="E22" s="42" t="s">
        <v>41</v>
      </c>
      <c r="F22" s="43">
        <v>25</v>
      </c>
      <c r="G22" s="43">
        <v>3</v>
      </c>
      <c r="H22" s="43">
        <v>1</v>
      </c>
      <c r="I22" s="43">
        <v>16</v>
      </c>
      <c r="J22" s="43">
        <v>85</v>
      </c>
      <c r="K22" s="44">
        <v>299</v>
      </c>
      <c r="L22" s="43"/>
    </row>
    <row r="23" spans="1:12" ht="15" x14ac:dyDescent="0.25">
      <c r="A23" s="16"/>
      <c r="B23" s="17"/>
      <c r="C23" s="8"/>
      <c r="D23" s="18" t="s">
        <v>30</v>
      </c>
      <c r="E23" s="9"/>
      <c r="F23" s="19">
        <f>SUM(F18:F22)</f>
        <v>515</v>
      </c>
      <c r="G23" s="19">
        <f>SUM(G18:G22)</f>
        <v>33</v>
      </c>
      <c r="H23" s="19">
        <f>SUM(H18:H22)</f>
        <v>33</v>
      </c>
      <c r="I23" s="19">
        <f>SUM(I18:I22)</f>
        <v>124</v>
      </c>
      <c r="J23" s="19">
        <f>SUM(J18:J22)</f>
        <v>797</v>
      </c>
      <c r="K23" s="25"/>
      <c r="L23" s="19">
        <f>SUM(L18:L22)</f>
        <v>0</v>
      </c>
    </row>
    <row r="24" spans="1:12" ht="15" x14ac:dyDescent="0.25">
      <c r="A24" s="13">
        <f>A18</f>
        <v>1</v>
      </c>
      <c r="B24" s="13">
        <f>B18</f>
        <v>2</v>
      </c>
      <c r="C24" s="10" t="s">
        <v>23</v>
      </c>
      <c r="D24" s="7" t="s">
        <v>24</v>
      </c>
      <c r="E24" s="42" t="s">
        <v>42</v>
      </c>
      <c r="F24" s="43">
        <v>200</v>
      </c>
      <c r="G24" s="43">
        <v>1</v>
      </c>
      <c r="H24" s="43">
        <v>3</v>
      </c>
      <c r="I24" s="43">
        <v>10</v>
      </c>
      <c r="J24" s="43">
        <v>78</v>
      </c>
      <c r="K24" s="44" t="s">
        <v>99</v>
      </c>
      <c r="L24" s="43"/>
    </row>
    <row r="25" spans="1:12" ht="15" x14ac:dyDescent="0.25">
      <c r="A25" s="14"/>
      <c r="B25" s="15"/>
      <c r="C25" s="11"/>
      <c r="D25" s="7"/>
      <c r="E25" s="42" t="s">
        <v>43</v>
      </c>
      <c r="F25" s="43">
        <v>10</v>
      </c>
      <c r="G25" s="43"/>
      <c r="H25" s="43">
        <v>2</v>
      </c>
      <c r="I25" s="43"/>
      <c r="J25" s="43">
        <v>16</v>
      </c>
      <c r="K25" s="44">
        <v>629</v>
      </c>
      <c r="L25" s="43"/>
    </row>
    <row r="26" spans="1:12" ht="15" x14ac:dyDescent="0.25">
      <c r="A26" s="14"/>
      <c r="B26" s="15"/>
      <c r="C26" s="11"/>
      <c r="D26" s="7" t="s">
        <v>22</v>
      </c>
      <c r="E26" s="42" t="s">
        <v>65</v>
      </c>
      <c r="F26" s="43">
        <v>25</v>
      </c>
      <c r="G26" s="43">
        <v>2</v>
      </c>
      <c r="H26" s="43">
        <v>1</v>
      </c>
      <c r="I26" s="43">
        <v>13</v>
      </c>
      <c r="J26" s="43">
        <v>69</v>
      </c>
      <c r="K26" s="44" t="s">
        <v>80</v>
      </c>
      <c r="L26" s="43"/>
    </row>
    <row r="27" spans="1:12" ht="15" x14ac:dyDescent="0.25">
      <c r="A27" s="14"/>
      <c r="B27" s="15"/>
      <c r="C27" s="11"/>
      <c r="D27" s="7" t="s">
        <v>25</v>
      </c>
      <c r="E27" s="42" t="s">
        <v>68</v>
      </c>
      <c r="F27" s="43">
        <v>90</v>
      </c>
      <c r="G27" s="43">
        <v>10</v>
      </c>
      <c r="H27" s="43">
        <v>25</v>
      </c>
      <c r="I27" s="43">
        <v>23</v>
      </c>
      <c r="J27" s="43">
        <v>240</v>
      </c>
      <c r="K27" s="44" t="s">
        <v>100</v>
      </c>
      <c r="L27" s="43"/>
    </row>
    <row r="28" spans="1:12" ht="15" x14ac:dyDescent="0.25">
      <c r="A28" s="14"/>
      <c r="B28" s="15"/>
      <c r="C28" s="11"/>
      <c r="D28" s="7" t="s">
        <v>26</v>
      </c>
      <c r="E28" s="42" t="s">
        <v>37</v>
      </c>
      <c r="F28" s="43">
        <v>150</v>
      </c>
      <c r="G28" s="43">
        <v>15</v>
      </c>
      <c r="H28" s="43">
        <v>20</v>
      </c>
      <c r="I28" s="43">
        <v>8</v>
      </c>
      <c r="J28" s="43">
        <v>272</v>
      </c>
      <c r="K28" s="62">
        <v>12510</v>
      </c>
      <c r="L28" s="43"/>
    </row>
    <row r="29" spans="1:12" ht="15" x14ac:dyDescent="0.25">
      <c r="A29" s="14"/>
      <c r="B29" s="15"/>
      <c r="C29" s="11"/>
      <c r="D29" s="7" t="s">
        <v>38</v>
      </c>
      <c r="E29" s="42" t="s">
        <v>39</v>
      </c>
      <c r="F29" s="43">
        <v>200</v>
      </c>
      <c r="G29" s="43">
        <v>2</v>
      </c>
      <c r="H29" s="43"/>
      <c r="I29" s="43">
        <v>27</v>
      </c>
      <c r="J29" s="43">
        <v>111</v>
      </c>
      <c r="K29" s="44" t="s">
        <v>77</v>
      </c>
      <c r="L29" s="43"/>
    </row>
    <row r="30" spans="1:12" ht="15" x14ac:dyDescent="0.25">
      <c r="A30" s="14"/>
      <c r="B30" s="15"/>
      <c r="C30" s="11"/>
      <c r="D30" s="7" t="s">
        <v>29</v>
      </c>
      <c r="E30" s="42" t="s">
        <v>41</v>
      </c>
      <c r="F30" s="43">
        <v>25</v>
      </c>
      <c r="G30" s="43">
        <v>3</v>
      </c>
      <c r="H30" s="43">
        <v>1</v>
      </c>
      <c r="I30" s="43">
        <v>16</v>
      </c>
      <c r="J30" s="43">
        <v>85</v>
      </c>
      <c r="K30" s="44">
        <v>299</v>
      </c>
      <c r="L30" s="43"/>
    </row>
    <row r="31" spans="1:12" ht="15" x14ac:dyDescent="0.25">
      <c r="A31" s="16"/>
      <c r="B31" s="17"/>
      <c r="C31" s="8"/>
      <c r="D31" s="18" t="s">
        <v>30</v>
      </c>
      <c r="E31" s="9"/>
      <c r="F31" s="19">
        <f>SUM(F24:F30)</f>
        <v>700</v>
      </c>
      <c r="G31" s="19">
        <f>SUM(G24:G30)</f>
        <v>33</v>
      </c>
      <c r="H31" s="19">
        <f>SUM(H24:H30)</f>
        <v>52</v>
      </c>
      <c r="I31" s="19">
        <f>SUM(I24:I30)</f>
        <v>97</v>
      </c>
      <c r="J31" s="19">
        <f>SUM(J24:J30)</f>
        <v>871</v>
      </c>
      <c r="K31" s="25"/>
      <c r="L31" s="19">
        <f>SUM(L24:L30)</f>
        <v>0</v>
      </c>
    </row>
    <row r="32" spans="1:12" ht="15.75" customHeight="1" x14ac:dyDescent="0.2">
      <c r="A32" s="33">
        <f>A18</f>
        <v>1</v>
      </c>
      <c r="B32" s="33">
        <f>B18</f>
        <v>2</v>
      </c>
      <c r="C32" s="55" t="s">
        <v>4</v>
      </c>
      <c r="D32" s="56"/>
      <c r="E32" s="31"/>
      <c r="F32" s="32">
        <f>F23+F31</f>
        <v>1215</v>
      </c>
      <c r="G32" s="32">
        <f>G23+G31</f>
        <v>66</v>
      </c>
      <c r="H32" s="32">
        <f>H23+H31</f>
        <v>85</v>
      </c>
      <c r="I32" s="32">
        <f>I23+I31</f>
        <v>221</v>
      </c>
      <c r="J32" s="32">
        <f>J23+J31</f>
        <v>1668</v>
      </c>
      <c r="K32" s="32"/>
      <c r="L32" s="32">
        <f>L23+L31</f>
        <v>0</v>
      </c>
    </row>
    <row r="33" spans="1:12" ht="15" x14ac:dyDescent="0.25">
      <c r="A33" s="20">
        <v>1</v>
      </c>
      <c r="B33" s="21">
        <v>3</v>
      </c>
      <c r="C33" s="22" t="s">
        <v>20</v>
      </c>
      <c r="D33" s="5" t="s">
        <v>22</v>
      </c>
      <c r="E33" s="54" t="s">
        <v>70</v>
      </c>
      <c r="F33" s="40">
        <v>50</v>
      </c>
      <c r="G33" s="40">
        <v>4</v>
      </c>
      <c r="H33" s="40">
        <v>1</v>
      </c>
      <c r="I33" s="40">
        <v>24</v>
      </c>
      <c r="J33" s="40">
        <v>121</v>
      </c>
      <c r="K33" s="41" t="s">
        <v>102</v>
      </c>
      <c r="L33" s="40"/>
    </row>
    <row r="34" spans="1:12" ht="15" x14ac:dyDescent="0.25">
      <c r="A34" s="23"/>
      <c r="B34" s="15"/>
      <c r="C34" s="11"/>
      <c r="D34" s="6" t="s">
        <v>25</v>
      </c>
      <c r="E34" s="53" t="s">
        <v>69</v>
      </c>
      <c r="F34" s="43">
        <v>90</v>
      </c>
      <c r="G34" s="43">
        <v>14</v>
      </c>
      <c r="H34" s="43">
        <v>16</v>
      </c>
      <c r="I34" s="43">
        <v>11</v>
      </c>
      <c r="J34" s="43">
        <v>241</v>
      </c>
      <c r="K34" s="44">
        <v>955</v>
      </c>
      <c r="L34" s="43"/>
    </row>
    <row r="35" spans="1:12" ht="15" x14ac:dyDescent="0.25">
      <c r="A35" s="23"/>
      <c r="B35" s="15"/>
      <c r="C35" s="11"/>
      <c r="D35" s="7"/>
      <c r="E35" s="42" t="s">
        <v>45</v>
      </c>
      <c r="F35" s="43">
        <v>10</v>
      </c>
      <c r="G35" s="43"/>
      <c r="H35" s="43">
        <v>8</v>
      </c>
      <c r="I35" s="43"/>
      <c r="J35" s="43">
        <v>75</v>
      </c>
      <c r="K35" s="44" t="s">
        <v>78</v>
      </c>
      <c r="L35" s="43"/>
    </row>
    <row r="36" spans="1:12" ht="15" x14ac:dyDescent="0.25">
      <c r="A36" s="23"/>
      <c r="B36" s="15"/>
      <c r="C36" s="11"/>
      <c r="D36" s="7" t="s">
        <v>26</v>
      </c>
      <c r="E36" s="42" t="s">
        <v>46</v>
      </c>
      <c r="F36" s="43">
        <v>150</v>
      </c>
      <c r="G36" s="43">
        <v>3</v>
      </c>
      <c r="H36" s="43">
        <v>5</v>
      </c>
      <c r="I36" s="43">
        <v>24</v>
      </c>
      <c r="J36" s="43">
        <v>159</v>
      </c>
      <c r="K36" s="44" t="s">
        <v>103</v>
      </c>
      <c r="L36" s="43"/>
    </row>
    <row r="37" spans="1:12" ht="15" x14ac:dyDescent="0.25">
      <c r="A37" s="23"/>
      <c r="B37" s="15"/>
      <c r="C37" s="11"/>
      <c r="D37" s="7" t="s">
        <v>38</v>
      </c>
      <c r="E37" s="42" t="s">
        <v>47</v>
      </c>
      <c r="F37" s="43">
        <v>200</v>
      </c>
      <c r="G37" s="43">
        <v>3</v>
      </c>
      <c r="H37" s="43"/>
      <c r="I37" s="43">
        <v>26</v>
      </c>
      <c r="J37" s="43">
        <v>171</v>
      </c>
      <c r="K37" s="44" t="s">
        <v>79</v>
      </c>
      <c r="L37" s="43"/>
    </row>
    <row r="38" spans="1:12" ht="15" x14ac:dyDescent="0.25">
      <c r="A38" s="23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23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24"/>
      <c r="B40" s="17"/>
      <c r="C40" s="8"/>
      <c r="D40" s="18" t="s">
        <v>30</v>
      </c>
      <c r="E40" s="9"/>
      <c r="F40" s="19">
        <f>SUM(F33:F39)</f>
        <v>500</v>
      </c>
      <c r="G40" s="19">
        <f t="shared" ref="G40" si="0">SUM(G33:G39)</f>
        <v>24</v>
      </c>
      <c r="H40" s="19">
        <f t="shared" ref="H40" si="1">SUM(H33:H39)</f>
        <v>30</v>
      </c>
      <c r="I40" s="19">
        <f t="shared" ref="I40" si="2">SUM(I33:I39)</f>
        <v>85</v>
      </c>
      <c r="J40" s="19">
        <f t="shared" ref="J40:L40" si="3">SUM(J33:J39)</f>
        <v>767</v>
      </c>
      <c r="K40" s="25"/>
      <c r="L40" s="19">
        <f t="shared" si="3"/>
        <v>0</v>
      </c>
    </row>
    <row r="41" spans="1:12" ht="15" x14ac:dyDescent="0.25">
      <c r="A41" s="26">
        <f>A33</f>
        <v>1</v>
      </c>
      <c r="B41" s="13">
        <f>B33</f>
        <v>3</v>
      </c>
      <c r="C41" s="10" t="s">
        <v>23</v>
      </c>
      <c r="D41" s="7" t="s">
        <v>24</v>
      </c>
      <c r="E41" s="42" t="s">
        <v>48</v>
      </c>
      <c r="F41" s="43">
        <v>200</v>
      </c>
      <c r="G41" s="43">
        <v>2</v>
      </c>
      <c r="H41" s="43">
        <v>6</v>
      </c>
      <c r="I41" s="43">
        <v>8</v>
      </c>
      <c r="J41" s="43">
        <v>78</v>
      </c>
      <c r="K41" s="44" t="s">
        <v>101</v>
      </c>
      <c r="L41" s="43"/>
    </row>
    <row r="42" spans="1:12" ht="15" x14ac:dyDescent="0.25">
      <c r="A42" s="23"/>
      <c r="B42" s="15"/>
      <c r="C42" s="11"/>
      <c r="D42" s="7"/>
      <c r="E42" s="42" t="s">
        <v>43</v>
      </c>
      <c r="F42" s="43">
        <v>10</v>
      </c>
      <c r="G42" s="43"/>
      <c r="H42" s="43">
        <v>2</v>
      </c>
      <c r="I42" s="43"/>
      <c r="J42" s="43">
        <v>16</v>
      </c>
      <c r="K42" s="44">
        <v>629</v>
      </c>
      <c r="L42" s="43"/>
    </row>
    <row r="43" spans="1:12" ht="15" x14ac:dyDescent="0.25">
      <c r="A43" s="23"/>
      <c r="B43" s="15"/>
      <c r="C43" s="11"/>
      <c r="D43" s="7" t="s">
        <v>22</v>
      </c>
      <c r="E43" s="42" t="s">
        <v>70</v>
      </c>
      <c r="F43" s="43">
        <v>50</v>
      </c>
      <c r="G43" s="43">
        <v>4</v>
      </c>
      <c r="H43" s="43">
        <v>1</v>
      </c>
      <c r="I43" s="43">
        <v>24</v>
      </c>
      <c r="J43" s="43">
        <v>121</v>
      </c>
      <c r="K43" s="44" t="s">
        <v>102</v>
      </c>
      <c r="L43" s="43"/>
    </row>
    <row r="44" spans="1:12" ht="15" x14ac:dyDescent="0.25">
      <c r="A44" s="23"/>
      <c r="B44" s="15"/>
      <c r="C44" s="11"/>
      <c r="D44" s="7" t="s">
        <v>25</v>
      </c>
      <c r="E44" s="42" t="s">
        <v>69</v>
      </c>
      <c r="F44" s="43">
        <v>90</v>
      </c>
      <c r="G44" s="43">
        <v>14</v>
      </c>
      <c r="H44" s="43">
        <v>16</v>
      </c>
      <c r="I44" s="43">
        <v>11</v>
      </c>
      <c r="J44" s="43">
        <v>241</v>
      </c>
      <c r="K44" s="44">
        <v>955</v>
      </c>
      <c r="L44" s="43"/>
    </row>
    <row r="45" spans="1:12" ht="15" x14ac:dyDescent="0.25">
      <c r="A45" s="23"/>
      <c r="B45" s="15"/>
      <c r="C45" s="11"/>
      <c r="D45" s="7"/>
      <c r="E45" s="42" t="s">
        <v>45</v>
      </c>
      <c r="F45" s="43">
        <v>10</v>
      </c>
      <c r="G45" s="43"/>
      <c r="H45" s="43">
        <v>8</v>
      </c>
      <c r="I45" s="43"/>
      <c r="J45" s="43">
        <v>75</v>
      </c>
      <c r="K45" s="44" t="s">
        <v>78</v>
      </c>
      <c r="L45" s="43"/>
    </row>
    <row r="46" spans="1:12" ht="15" x14ac:dyDescent="0.25">
      <c r="A46" s="23"/>
      <c r="B46" s="15"/>
      <c r="C46" s="11"/>
      <c r="D46" s="7" t="s">
        <v>26</v>
      </c>
      <c r="E46" s="42" t="s">
        <v>46</v>
      </c>
      <c r="F46" s="43">
        <v>150</v>
      </c>
      <c r="G46" s="43">
        <v>3</v>
      </c>
      <c r="H46" s="43">
        <v>5</v>
      </c>
      <c r="I46" s="43">
        <v>24</v>
      </c>
      <c r="J46" s="43">
        <v>159</v>
      </c>
      <c r="K46" s="44" t="s">
        <v>103</v>
      </c>
      <c r="L46" s="43"/>
    </row>
    <row r="47" spans="1:12" ht="15" x14ac:dyDescent="0.25">
      <c r="A47" s="23"/>
      <c r="B47" s="15"/>
      <c r="C47" s="11"/>
      <c r="D47" s="7" t="s">
        <v>38</v>
      </c>
      <c r="E47" s="42" t="s">
        <v>47</v>
      </c>
      <c r="F47" s="43">
        <v>200</v>
      </c>
      <c r="G47" s="43">
        <v>3</v>
      </c>
      <c r="H47" s="43"/>
      <c r="I47" s="43">
        <v>26</v>
      </c>
      <c r="J47" s="43">
        <v>171</v>
      </c>
      <c r="K47" s="44" t="s">
        <v>79</v>
      </c>
      <c r="L47" s="43"/>
    </row>
    <row r="48" spans="1:12" ht="15" x14ac:dyDescent="0.2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4"/>
      <c r="B50" s="17"/>
      <c r="C50" s="8"/>
      <c r="D50" s="18" t="s">
        <v>30</v>
      </c>
      <c r="E50" s="9"/>
      <c r="F50" s="19">
        <f>SUM(F41:F49)</f>
        <v>710</v>
      </c>
      <c r="G50" s="19">
        <f t="shared" ref="G50" si="4">SUM(G41:G49)</f>
        <v>26</v>
      </c>
      <c r="H50" s="19">
        <f t="shared" ref="H50" si="5">SUM(H41:H49)</f>
        <v>38</v>
      </c>
      <c r="I50" s="19">
        <f t="shared" ref="I50" si="6">SUM(I41:I49)</f>
        <v>93</v>
      </c>
      <c r="J50" s="19">
        <f t="shared" ref="J50:L50" si="7">SUM(J41:J49)</f>
        <v>861</v>
      </c>
      <c r="K50" s="25"/>
      <c r="L50" s="19">
        <f t="shared" si="7"/>
        <v>0</v>
      </c>
    </row>
    <row r="51" spans="1:12" ht="15.75" customHeight="1" x14ac:dyDescent="0.2">
      <c r="A51" s="29">
        <f>A33</f>
        <v>1</v>
      </c>
      <c r="B51" s="30">
        <f>B33</f>
        <v>3</v>
      </c>
      <c r="C51" s="55" t="s">
        <v>4</v>
      </c>
      <c r="D51" s="56"/>
      <c r="E51" s="31"/>
      <c r="F51" s="32">
        <f>F40+F50</f>
        <v>1210</v>
      </c>
      <c r="G51" s="32">
        <f t="shared" ref="G51" si="8">G40+G50</f>
        <v>50</v>
      </c>
      <c r="H51" s="32">
        <f t="shared" ref="H51" si="9">H40+H50</f>
        <v>68</v>
      </c>
      <c r="I51" s="32">
        <f t="shared" ref="I51" si="10">I40+I50</f>
        <v>178</v>
      </c>
      <c r="J51" s="32">
        <f t="shared" ref="J51:L51" si="11">J40+J50</f>
        <v>1628</v>
      </c>
      <c r="K51" s="32"/>
      <c r="L51" s="32">
        <f t="shared" si="11"/>
        <v>0</v>
      </c>
    </row>
    <row r="52" spans="1:12" ht="15" x14ac:dyDescent="0.25">
      <c r="A52" s="20">
        <v>1</v>
      </c>
      <c r="B52" s="21">
        <v>4</v>
      </c>
      <c r="C52" s="22" t="s">
        <v>20</v>
      </c>
      <c r="D52" s="5" t="s">
        <v>22</v>
      </c>
      <c r="E52" s="39" t="s">
        <v>65</v>
      </c>
      <c r="F52" s="40">
        <v>25</v>
      </c>
      <c r="G52" s="40">
        <v>2</v>
      </c>
      <c r="H52" s="40">
        <v>1</v>
      </c>
      <c r="I52" s="40">
        <v>13</v>
      </c>
      <c r="J52" s="40">
        <v>69</v>
      </c>
      <c r="K52" s="41" t="s">
        <v>80</v>
      </c>
      <c r="L52" s="40"/>
    </row>
    <row r="53" spans="1:12" ht="15" x14ac:dyDescent="0.25">
      <c r="A53" s="23"/>
      <c r="B53" s="15"/>
      <c r="C53" s="11"/>
      <c r="D53" s="6" t="s">
        <v>25</v>
      </c>
      <c r="E53" s="42" t="s">
        <v>71</v>
      </c>
      <c r="F53" s="43">
        <v>90</v>
      </c>
      <c r="G53" s="43">
        <v>17</v>
      </c>
      <c r="H53" s="43">
        <v>19</v>
      </c>
      <c r="I53" s="43">
        <v>17</v>
      </c>
      <c r="J53" s="43">
        <v>312</v>
      </c>
      <c r="K53" s="44" t="s">
        <v>105</v>
      </c>
      <c r="L53" s="43"/>
    </row>
    <row r="54" spans="1:12" ht="15" x14ac:dyDescent="0.25">
      <c r="A54" s="23"/>
      <c r="B54" s="15"/>
      <c r="C54" s="11"/>
      <c r="D54" s="7"/>
      <c r="E54" s="42" t="s">
        <v>45</v>
      </c>
      <c r="F54" s="43">
        <v>10</v>
      </c>
      <c r="G54" s="43"/>
      <c r="H54" s="43">
        <v>8</v>
      </c>
      <c r="I54" s="43"/>
      <c r="J54" s="43">
        <v>75</v>
      </c>
      <c r="K54" s="44" t="s">
        <v>78</v>
      </c>
      <c r="L54" s="43"/>
    </row>
    <row r="55" spans="1:12" ht="15" x14ac:dyDescent="0.25">
      <c r="A55" s="23"/>
      <c r="B55" s="15"/>
      <c r="C55" s="11"/>
      <c r="D55" s="7" t="s">
        <v>26</v>
      </c>
      <c r="E55" s="42" t="s">
        <v>53</v>
      </c>
      <c r="F55" s="43">
        <v>150</v>
      </c>
      <c r="G55" s="43">
        <v>6</v>
      </c>
      <c r="H55" s="43">
        <v>10</v>
      </c>
      <c r="I55" s="43">
        <v>28</v>
      </c>
      <c r="J55" s="43">
        <v>222</v>
      </c>
      <c r="K55" s="44" t="s">
        <v>81</v>
      </c>
      <c r="L55" s="43"/>
    </row>
    <row r="56" spans="1:12" ht="15" x14ac:dyDescent="0.25">
      <c r="A56" s="23"/>
      <c r="B56" s="15"/>
      <c r="C56" s="11"/>
      <c r="D56" s="7" t="s">
        <v>38</v>
      </c>
      <c r="E56" s="42" t="s">
        <v>54</v>
      </c>
      <c r="F56" s="43">
        <v>200</v>
      </c>
      <c r="G56" s="43"/>
      <c r="H56" s="43"/>
      <c r="I56" s="43">
        <v>20</v>
      </c>
      <c r="J56" s="43">
        <v>96</v>
      </c>
      <c r="K56" s="44" t="s">
        <v>82</v>
      </c>
      <c r="L56" s="43"/>
    </row>
    <row r="57" spans="1:12" ht="15" x14ac:dyDescent="0.25">
      <c r="A57" s="23"/>
      <c r="B57" s="15"/>
      <c r="C57" s="11"/>
      <c r="D57" s="6" t="s">
        <v>29</v>
      </c>
      <c r="E57" s="42" t="s">
        <v>41</v>
      </c>
      <c r="F57" s="43">
        <v>25</v>
      </c>
      <c r="G57" s="43">
        <v>3</v>
      </c>
      <c r="H57" s="43">
        <v>1</v>
      </c>
      <c r="I57" s="43">
        <v>16</v>
      </c>
      <c r="J57" s="43">
        <v>85</v>
      </c>
      <c r="K57" s="44">
        <v>299</v>
      </c>
      <c r="L57" s="43"/>
    </row>
    <row r="58" spans="1:12" ht="15" x14ac:dyDescent="0.2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4"/>
      <c r="B59" s="17"/>
      <c r="C59" s="8"/>
      <c r="D59" s="18" t="s">
        <v>30</v>
      </c>
      <c r="E59" s="9"/>
      <c r="F59" s="19">
        <f>SUM(F52:F58)</f>
        <v>500</v>
      </c>
      <c r="G59" s="19">
        <f t="shared" ref="G59" si="12">SUM(G52:G58)</f>
        <v>28</v>
      </c>
      <c r="H59" s="19">
        <f t="shared" ref="H59" si="13">SUM(H52:H58)</f>
        <v>39</v>
      </c>
      <c r="I59" s="19">
        <f t="shared" ref="I59" si="14">SUM(I52:I58)</f>
        <v>94</v>
      </c>
      <c r="J59" s="19">
        <f t="shared" ref="J59:L59" si="15">SUM(J52:J58)</f>
        <v>859</v>
      </c>
      <c r="K59" s="25"/>
      <c r="L59" s="19">
        <f t="shared" si="15"/>
        <v>0</v>
      </c>
    </row>
    <row r="60" spans="1:12" ht="15" x14ac:dyDescent="0.25">
      <c r="A60" s="26">
        <f>A52</f>
        <v>1</v>
      </c>
      <c r="B60" s="13">
        <f>B52</f>
        <v>4</v>
      </c>
      <c r="C60" s="10" t="s">
        <v>23</v>
      </c>
      <c r="D60" s="7" t="s">
        <v>24</v>
      </c>
      <c r="E60" s="42" t="s">
        <v>55</v>
      </c>
      <c r="F60" s="43">
        <v>200</v>
      </c>
      <c r="G60" s="43">
        <v>1</v>
      </c>
      <c r="H60" s="43">
        <v>4</v>
      </c>
      <c r="I60" s="43">
        <v>7</v>
      </c>
      <c r="J60" s="43">
        <v>85</v>
      </c>
      <c r="K60" s="44" t="s">
        <v>104</v>
      </c>
      <c r="L60" s="43"/>
    </row>
    <row r="61" spans="1:12" ht="15" x14ac:dyDescent="0.25">
      <c r="A61" s="23"/>
      <c r="B61" s="15"/>
      <c r="C61" s="11"/>
      <c r="D61" s="7"/>
      <c r="E61" s="42" t="s">
        <v>43</v>
      </c>
      <c r="F61" s="43">
        <v>10</v>
      </c>
      <c r="G61" s="43"/>
      <c r="H61" s="43">
        <v>2</v>
      </c>
      <c r="I61" s="43"/>
      <c r="J61" s="43">
        <v>16</v>
      </c>
      <c r="K61" s="44">
        <v>629</v>
      </c>
      <c r="L61" s="43"/>
    </row>
    <row r="62" spans="1:12" ht="15" x14ac:dyDescent="0.25">
      <c r="A62" s="23"/>
      <c r="B62" s="15"/>
      <c r="C62" s="11"/>
      <c r="D62" s="7" t="s">
        <v>22</v>
      </c>
      <c r="E62" s="42" t="s">
        <v>65</v>
      </c>
      <c r="F62" s="43">
        <v>25</v>
      </c>
      <c r="G62" s="43">
        <v>2</v>
      </c>
      <c r="H62" s="43">
        <v>1</v>
      </c>
      <c r="I62" s="43">
        <v>13</v>
      </c>
      <c r="J62" s="43">
        <v>69</v>
      </c>
      <c r="K62" s="44" t="s">
        <v>80</v>
      </c>
      <c r="L62" s="43"/>
    </row>
    <row r="63" spans="1:12" ht="15" x14ac:dyDescent="0.25">
      <c r="A63" s="23"/>
      <c r="B63" s="15"/>
      <c r="C63" s="11"/>
      <c r="D63" s="7" t="s">
        <v>25</v>
      </c>
      <c r="E63" s="42" t="s">
        <v>71</v>
      </c>
      <c r="F63" s="43">
        <v>90</v>
      </c>
      <c r="G63" s="43">
        <v>17</v>
      </c>
      <c r="H63" s="43">
        <v>19</v>
      </c>
      <c r="I63" s="43">
        <v>17</v>
      </c>
      <c r="J63" s="43">
        <v>312</v>
      </c>
      <c r="K63" s="44" t="s">
        <v>105</v>
      </c>
      <c r="L63" s="43"/>
    </row>
    <row r="64" spans="1:12" ht="15" x14ac:dyDescent="0.25">
      <c r="A64" s="23"/>
      <c r="B64" s="15"/>
      <c r="C64" s="11"/>
      <c r="D64" s="7"/>
      <c r="E64" s="42" t="s">
        <v>45</v>
      </c>
      <c r="F64" s="43">
        <v>10</v>
      </c>
      <c r="G64" s="43"/>
      <c r="H64" s="43">
        <v>8</v>
      </c>
      <c r="I64" s="43"/>
      <c r="J64" s="43">
        <v>75</v>
      </c>
      <c r="K64" s="44" t="s">
        <v>78</v>
      </c>
      <c r="L64" s="43"/>
    </row>
    <row r="65" spans="1:12" ht="15" x14ac:dyDescent="0.25">
      <c r="A65" s="23"/>
      <c r="B65" s="15"/>
      <c r="C65" s="11"/>
      <c r="D65" s="7" t="s">
        <v>26</v>
      </c>
      <c r="E65" s="42" t="s">
        <v>53</v>
      </c>
      <c r="F65" s="43">
        <v>150</v>
      </c>
      <c r="G65" s="43">
        <v>6</v>
      </c>
      <c r="H65" s="43">
        <v>10</v>
      </c>
      <c r="I65" s="43">
        <v>28</v>
      </c>
      <c r="J65" s="43">
        <v>222</v>
      </c>
      <c r="K65" s="44" t="s">
        <v>81</v>
      </c>
      <c r="L65" s="43"/>
    </row>
    <row r="66" spans="1:12" ht="15" x14ac:dyDescent="0.25">
      <c r="A66" s="23"/>
      <c r="B66" s="15"/>
      <c r="C66" s="11"/>
      <c r="D66" s="7" t="s">
        <v>38</v>
      </c>
      <c r="E66" s="42" t="s">
        <v>54</v>
      </c>
      <c r="F66" s="43">
        <v>200</v>
      </c>
      <c r="G66" s="43"/>
      <c r="H66" s="43"/>
      <c r="I66" s="43">
        <v>20</v>
      </c>
      <c r="J66" s="43">
        <v>96</v>
      </c>
      <c r="K66" s="44" t="s">
        <v>82</v>
      </c>
      <c r="L66" s="43"/>
    </row>
    <row r="67" spans="1:12" ht="15" x14ac:dyDescent="0.25">
      <c r="A67" s="23"/>
      <c r="B67" s="15"/>
      <c r="C67" s="11"/>
      <c r="D67" s="6" t="s">
        <v>29</v>
      </c>
      <c r="E67" s="42" t="s">
        <v>41</v>
      </c>
      <c r="F67" s="43">
        <v>25</v>
      </c>
      <c r="G67" s="43">
        <v>3</v>
      </c>
      <c r="H67" s="43">
        <v>1</v>
      </c>
      <c r="I67" s="43">
        <v>16</v>
      </c>
      <c r="J67" s="43">
        <v>85</v>
      </c>
      <c r="K67" s="44">
        <v>299</v>
      </c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4"/>
      <c r="B69" s="17"/>
      <c r="C69" s="8"/>
      <c r="D69" s="18" t="s">
        <v>30</v>
      </c>
      <c r="E69" s="9"/>
      <c r="F69" s="19">
        <f>SUM(F60:F68)</f>
        <v>710</v>
      </c>
      <c r="G69" s="19">
        <f t="shared" ref="G69" si="16">SUM(G60:G68)</f>
        <v>29</v>
      </c>
      <c r="H69" s="19">
        <f t="shared" ref="H69" si="17">SUM(H60:H68)</f>
        <v>45</v>
      </c>
      <c r="I69" s="19">
        <f t="shared" ref="I69" si="18">SUM(I60:I68)</f>
        <v>101</v>
      </c>
      <c r="J69" s="19">
        <f t="shared" ref="J69:L69" si="19">SUM(J60:J68)</f>
        <v>960</v>
      </c>
      <c r="K69" s="25"/>
      <c r="L69" s="19">
        <f t="shared" si="19"/>
        <v>0</v>
      </c>
    </row>
    <row r="70" spans="1:12" ht="15.75" customHeight="1" thickBot="1" x14ac:dyDescent="0.25">
      <c r="A70" s="29">
        <f>A52</f>
        <v>1</v>
      </c>
      <c r="B70" s="30">
        <f>B52</f>
        <v>4</v>
      </c>
      <c r="C70" s="55" t="s">
        <v>4</v>
      </c>
      <c r="D70" s="56"/>
      <c r="E70" s="31"/>
      <c r="F70" s="32">
        <f>F59+F69</f>
        <v>1210</v>
      </c>
      <c r="G70" s="32">
        <f t="shared" ref="G70" si="20">G59+G69</f>
        <v>57</v>
      </c>
      <c r="H70" s="32">
        <f t="shared" ref="H70" si="21">H59+H69</f>
        <v>84</v>
      </c>
      <c r="I70" s="32">
        <f t="shared" ref="I70" si="22">I59+I69</f>
        <v>195</v>
      </c>
      <c r="J70" s="32">
        <f t="shared" ref="J70:L70" si="23">J59+J69</f>
        <v>1819</v>
      </c>
      <c r="K70" s="32"/>
      <c r="L70" s="32">
        <f t="shared" si="23"/>
        <v>0</v>
      </c>
    </row>
    <row r="71" spans="1:12" ht="15" x14ac:dyDescent="0.25">
      <c r="A71" s="20">
        <v>1</v>
      </c>
      <c r="B71" s="21">
        <v>5</v>
      </c>
      <c r="C71" s="22" t="s">
        <v>20</v>
      </c>
      <c r="D71" s="52" t="s">
        <v>21</v>
      </c>
      <c r="E71" s="39" t="s">
        <v>56</v>
      </c>
      <c r="F71" s="40">
        <v>180</v>
      </c>
      <c r="G71" s="40">
        <v>51</v>
      </c>
      <c r="H71" s="40">
        <v>39</v>
      </c>
      <c r="I71" s="40">
        <v>24</v>
      </c>
      <c r="J71" s="40">
        <v>656</v>
      </c>
      <c r="K71" s="41" t="s">
        <v>116</v>
      </c>
      <c r="L71" s="40"/>
    </row>
    <row r="72" spans="1:12" ht="15" x14ac:dyDescent="0.25">
      <c r="A72" s="23"/>
      <c r="B72" s="15"/>
      <c r="C72" s="11"/>
      <c r="D72" s="6" t="s">
        <v>22</v>
      </c>
      <c r="E72" s="42" t="s">
        <v>65</v>
      </c>
      <c r="F72" s="43">
        <v>65</v>
      </c>
      <c r="G72" s="43">
        <v>5</v>
      </c>
      <c r="H72" s="43">
        <v>2</v>
      </c>
      <c r="I72" s="43">
        <v>36</v>
      </c>
      <c r="J72" s="43">
        <v>164</v>
      </c>
      <c r="K72" s="44" t="s">
        <v>117</v>
      </c>
      <c r="L72" s="43"/>
    </row>
    <row r="73" spans="1:12" ht="15" x14ac:dyDescent="0.25">
      <c r="A73" s="23"/>
      <c r="B73" s="15"/>
      <c r="C73" s="11"/>
      <c r="D73" s="7" t="s">
        <v>27</v>
      </c>
      <c r="E73" s="42" t="s">
        <v>57</v>
      </c>
      <c r="F73" s="43">
        <v>207</v>
      </c>
      <c r="G73" s="43"/>
      <c r="H73" s="43"/>
      <c r="I73" s="43">
        <v>15</v>
      </c>
      <c r="J73" s="43">
        <v>57</v>
      </c>
      <c r="K73" s="44" t="s">
        <v>85</v>
      </c>
      <c r="L73" s="43"/>
    </row>
    <row r="74" spans="1:12" ht="15" x14ac:dyDescent="0.25">
      <c r="A74" s="23"/>
      <c r="B74" s="15"/>
      <c r="C74" s="11"/>
      <c r="D74" s="7"/>
      <c r="E74" s="42" t="s">
        <v>58</v>
      </c>
      <c r="F74" s="43">
        <v>50</v>
      </c>
      <c r="G74" s="43">
        <v>4</v>
      </c>
      <c r="H74" s="43">
        <v>4</v>
      </c>
      <c r="I74" s="43">
        <v>28</v>
      </c>
      <c r="J74" s="43">
        <v>179</v>
      </c>
      <c r="K74" s="44" t="s">
        <v>118</v>
      </c>
      <c r="L74" s="43"/>
    </row>
    <row r="75" spans="1:12" ht="15" x14ac:dyDescent="0.2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6"/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4"/>
      <c r="B77" s="17"/>
      <c r="C77" s="8"/>
      <c r="D77" s="18" t="s">
        <v>30</v>
      </c>
      <c r="E77" s="9"/>
      <c r="F77" s="19">
        <f>SUM(F71:F76)</f>
        <v>502</v>
      </c>
      <c r="G77" s="19">
        <f>SUM(G71:G76)</f>
        <v>60</v>
      </c>
      <c r="H77" s="19">
        <f>SUM(H71:H76)</f>
        <v>45</v>
      </c>
      <c r="I77" s="19">
        <f>SUM(I71:I76)</f>
        <v>103</v>
      </c>
      <c r="J77" s="19">
        <f>SUM(J71:J76)</f>
        <v>1056</v>
      </c>
      <c r="K77" s="25"/>
      <c r="L77" s="19">
        <f>SUM(L71:L76)</f>
        <v>0</v>
      </c>
    </row>
    <row r="78" spans="1:12" ht="15" x14ac:dyDescent="0.25">
      <c r="A78" s="26">
        <f>A71</f>
        <v>1</v>
      </c>
      <c r="B78" s="13">
        <f>B71</f>
        <v>5</v>
      </c>
      <c r="C78" s="10" t="s">
        <v>23</v>
      </c>
      <c r="D78" s="7" t="s">
        <v>24</v>
      </c>
      <c r="E78" s="42" t="s">
        <v>59</v>
      </c>
      <c r="F78" s="43">
        <v>200</v>
      </c>
      <c r="G78" s="43">
        <v>2</v>
      </c>
      <c r="H78" s="43">
        <v>4</v>
      </c>
      <c r="I78" s="43">
        <v>17</v>
      </c>
      <c r="J78" s="43">
        <v>116</v>
      </c>
      <c r="K78" s="44" t="s">
        <v>106</v>
      </c>
      <c r="L78" s="43"/>
    </row>
    <row r="79" spans="1:12" ht="15" x14ac:dyDescent="0.25">
      <c r="A79" s="23"/>
      <c r="B79" s="15"/>
      <c r="C79" s="11"/>
      <c r="D79" s="7"/>
      <c r="E79" s="42" t="s">
        <v>43</v>
      </c>
      <c r="F79" s="43">
        <v>10</v>
      </c>
      <c r="G79" s="43"/>
      <c r="H79" s="43">
        <v>2</v>
      </c>
      <c r="I79" s="43"/>
      <c r="J79" s="43">
        <v>16</v>
      </c>
      <c r="K79" s="44">
        <v>629</v>
      </c>
      <c r="L79" s="43"/>
    </row>
    <row r="80" spans="1:12" ht="15" x14ac:dyDescent="0.25">
      <c r="A80" s="23"/>
      <c r="B80" s="15"/>
      <c r="C80" s="11"/>
      <c r="D80" s="7" t="s">
        <v>22</v>
      </c>
      <c r="E80" s="42" t="s">
        <v>65</v>
      </c>
      <c r="F80" s="43">
        <v>25</v>
      </c>
      <c r="G80" s="43">
        <v>2</v>
      </c>
      <c r="H80" s="43"/>
      <c r="I80" s="43">
        <v>13</v>
      </c>
      <c r="J80" s="43">
        <v>69</v>
      </c>
      <c r="K80" s="44" t="s">
        <v>80</v>
      </c>
      <c r="L80" s="43"/>
    </row>
    <row r="81" spans="1:12" ht="15" x14ac:dyDescent="0.25">
      <c r="A81" s="23"/>
      <c r="B81" s="15"/>
      <c r="C81" s="11"/>
      <c r="D81" s="7" t="s">
        <v>25</v>
      </c>
      <c r="E81" s="42" t="s">
        <v>67</v>
      </c>
      <c r="F81" s="43">
        <v>300</v>
      </c>
      <c r="G81" s="43">
        <v>15</v>
      </c>
      <c r="H81" s="43">
        <v>33</v>
      </c>
      <c r="I81" s="43">
        <v>35</v>
      </c>
      <c r="J81" s="43">
        <v>508</v>
      </c>
      <c r="K81" s="44" t="s">
        <v>107</v>
      </c>
      <c r="L81" s="43"/>
    </row>
    <row r="82" spans="1:12" ht="15" x14ac:dyDescent="0.25">
      <c r="A82" s="23"/>
      <c r="B82" s="15"/>
      <c r="C82" s="11"/>
      <c r="D82" s="7" t="s">
        <v>38</v>
      </c>
      <c r="E82" s="42" t="s">
        <v>60</v>
      </c>
      <c r="F82" s="43">
        <v>200</v>
      </c>
      <c r="G82" s="43"/>
      <c r="H82" s="43"/>
      <c r="I82" s="43">
        <v>24</v>
      </c>
      <c r="J82" s="43">
        <v>96</v>
      </c>
      <c r="K82" s="44" t="s">
        <v>108</v>
      </c>
      <c r="L82" s="43"/>
    </row>
    <row r="83" spans="1:12" ht="15" x14ac:dyDescent="0.25">
      <c r="A83" s="23"/>
      <c r="B83" s="15"/>
      <c r="C83" s="11"/>
      <c r="D83" s="7" t="s">
        <v>29</v>
      </c>
      <c r="E83" s="42" t="s">
        <v>41</v>
      </c>
      <c r="F83" s="43">
        <v>25</v>
      </c>
      <c r="G83" s="43">
        <v>3</v>
      </c>
      <c r="H83" s="43">
        <v>1</v>
      </c>
      <c r="I83" s="43">
        <v>16</v>
      </c>
      <c r="J83" s="43">
        <v>85</v>
      </c>
      <c r="K83" s="44">
        <v>299</v>
      </c>
      <c r="L83" s="43"/>
    </row>
    <row r="84" spans="1:12" ht="15" x14ac:dyDescent="0.2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4"/>
      <c r="B86" s="17"/>
      <c r="C86" s="8"/>
      <c r="D86" s="18" t="s">
        <v>30</v>
      </c>
      <c r="E86" s="9"/>
      <c r="F86" s="19">
        <f>SUM(F78:F85)</f>
        <v>760</v>
      </c>
      <c r="G86" s="19">
        <f>SUM(G78:G85)</f>
        <v>22</v>
      </c>
      <c r="H86" s="19">
        <f>SUM(H78:H85)</f>
        <v>40</v>
      </c>
      <c r="I86" s="19">
        <f>SUM(I78:I85)</f>
        <v>105</v>
      </c>
      <c r="J86" s="19">
        <f>SUM(J78:J85)</f>
        <v>890</v>
      </c>
      <c r="K86" s="25"/>
      <c r="L86" s="19">
        <f>SUM(L78:L85)</f>
        <v>0</v>
      </c>
    </row>
    <row r="87" spans="1:12" ht="15.75" customHeight="1" thickBot="1" x14ac:dyDescent="0.25">
      <c r="A87" s="29">
        <f>A71</f>
        <v>1</v>
      </c>
      <c r="B87" s="30">
        <f>B71</f>
        <v>5</v>
      </c>
      <c r="C87" s="55" t="s">
        <v>4</v>
      </c>
      <c r="D87" s="56"/>
      <c r="E87" s="31"/>
      <c r="F87" s="32">
        <f>F77+F86</f>
        <v>1262</v>
      </c>
      <c r="G87" s="32">
        <f>G77+G86</f>
        <v>82</v>
      </c>
      <c r="H87" s="32">
        <f>H77+H86</f>
        <v>85</v>
      </c>
      <c r="I87" s="32">
        <f>I77+I86</f>
        <v>208</v>
      </c>
      <c r="J87" s="32">
        <f>J77+J86</f>
        <v>1946</v>
      </c>
      <c r="K87" s="32"/>
      <c r="L87" s="32">
        <f>L77+L86</f>
        <v>0</v>
      </c>
    </row>
    <row r="88" spans="1:12" ht="15" x14ac:dyDescent="0.25">
      <c r="A88" s="20">
        <v>2</v>
      </c>
      <c r="B88" s="21">
        <v>1</v>
      </c>
      <c r="C88" s="22" t="s">
        <v>20</v>
      </c>
      <c r="D88" s="5" t="s">
        <v>22</v>
      </c>
      <c r="E88" s="39" t="s">
        <v>65</v>
      </c>
      <c r="F88" s="40">
        <v>50</v>
      </c>
      <c r="G88" s="40">
        <v>4</v>
      </c>
      <c r="H88" s="40">
        <v>1</v>
      </c>
      <c r="I88" s="40">
        <v>27</v>
      </c>
      <c r="J88" s="40">
        <v>138</v>
      </c>
      <c r="K88" s="41" t="s">
        <v>114</v>
      </c>
      <c r="L88" s="40"/>
    </row>
    <row r="89" spans="1:12" ht="15" x14ac:dyDescent="0.25">
      <c r="A89" s="23"/>
      <c r="B89" s="15"/>
      <c r="C89" s="11"/>
      <c r="D89" s="6" t="s">
        <v>25</v>
      </c>
      <c r="E89" s="42" t="s">
        <v>86</v>
      </c>
      <c r="F89" s="43">
        <v>90</v>
      </c>
      <c r="G89" s="43">
        <v>23</v>
      </c>
      <c r="H89" s="43">
        <v>27</v>
      </c>
      <c r="I89" s="43">
        <v>5</v>
      </c>
      <c r="J89" s="43">
        <v>353</v>
      </c>
      <c r="K89" s="44" t="s">
        <v>119</v>
      </c>
      <c r="L89" s="43"/>
    </row>
    <row r="90" spans="1:12" ht="15" x14ac:dyDescent="0.25">
      <c r="A90" s="23"/>
      <c r="B90" s="15"/>
      <c r="C90" s="11"/>
      <c r="D90" s="7" t="s">
        <v>26</v>
      </c>
      <c r="E90" s="42" t="s">
        <v>37</v>
      </c>
      <c r="F90" s="43">
        <v>150</v>
      </c>
      <c r="G90" s="43">
        <v>14</v>
      </c>
      <c r="H90" s="43">
        <v>6</v>
      </c>
      <c r="I90" s="43">
        <v>31</v>
      </c>
      <c r="J90" s="43">
        <v>223</v>
      </c>
      <c r="K90" s="44" t="s">
        <v>87</v>
      </c>
      <c r="L90" s="43"/>
    </row>
    <row r="91" spans="1:12" ht="15" x14ac:dyDescent="0.25">
      <c r="A91" s="23"/>
      <c r="B91" s="15"/>
      <c r="C91" s="11"/>
      <c r="D91" s="7" t="s">
        <v>38</v>
      </c>
      <c r="E91" s="42" t="s">
        <v>61</v>
      </c>
      <c r="F91" s="43">
        <v>200</v>
      </c>
      <c r="G91" s="43"/>
      <c r="H91" s="43"/>
      <c r="I91" s="43">
        <v>26</v>
      </c>
      <c r="J91" s="43">
        <v>100</v>
      </c>
      <c r="K91" s="44">
        <v>312</v>
      </c>
      <c r="L91" s="43"/>
    </row>
    <row r="92" spans="1:12" ht="15" x14ac:dyDescent="0.25">
      <c r="A92" s="23"/>
      <c r="B92" s="15"/>
      <c r="C92" s="11"/>
      <c r="D92" s="7"/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4"/>
      <c r="B95" s="17"/>
      <c r="C95" s="8"/>
      <c r="D95" s="18" t="s">
        <v>30</v>
      </c>
      <c r="E95" s="9"/>
      <c r="F95" s="19">
        <f>SUM(F88:F94)</f>
        <v>490</v>
      </c>
      <c r="G95" s="19">
        <f t="shared" ref="G95:J95" si="24">SUM(G88:G94)</f>
        <v>41</v>
      </c>
      <c r="H95" s="19">
        <f t="shared" si="24"/>
        <v>34</v>
      </c>
      <c r="I95" s="19">
        <f t="shared" si="24"/>
        <v>89</v>
      </c>
      <c r="J95" s="19">
        <f t="shared" si="24"/>
        <v>814</v>
      </c>
      <c r="K95" s="25"/>
      <c r="L95" s="19">
        <f t="shared" ref="L95" si="25">SUM(L88:L94)</f>
        <v>0</v>
      </c>
    </row>
    <row r="96" spans="1:12" ht="15" x14ac:dyDescent="0.25">
      <c r="A96" s="26">
        <f>A88</f>
        <v>2</v>
      </c>
      <c r="B96" s="13">
        <f>B88</f>
        <v>1</v>
      </c>
      <c r="C96" s="10" t="s">
        <v>23</v>
      </c>
      <c r="D96" s="7" t="s">
        <v>24</v>
      </c>
      <c r="E96" s="42" t="s">
        <v>52</v>
      </c>
      <c r="F96" s="43">
        <v>200</v>
      </c>
      <c r="G96" s="43">
        <v>5</v>
      </c>
      <c r="H96" s="43">
        <v>4</v>
      </c>
      <c r="I96" s="43">
        <v>16</v>
      </c>
      <c r="J96" s="43">
        <v>118</v>
      </c>
      <c r="K96" s="44" t="s">
        <v>120</v>
      </c>
      <c r="L96" s="43"/>
    </row>
    <row r="97" spans="1:12" ht="15" x14ac:dyDescent="0.25">
      <c r="A97" s="23"/>
      <c r="B97" s="15"/>
      <c r="C97" s="11"/>
      <c r="D97" s="7" t="s">
        <v>22</v>
      </c>
      <c r="E97" s="42" t="s">
        <v>65</v>
      </c>
      <c r="F97" s="43">
        <v>75</v>
      </c>
      <c r="G97" s="43">
        <v>6</v>
      </c>
      <c r="H97" s="43">
        <v>2</v>
      </c>
      <c r="I97" s="43">
        <v>40</v>
      </c>
      <c r="J97" s="43">
        <v>206</v>
      </c>
      <c r="K97" s="44">
        <v>795</v>
      </c>
      <c r="L97" s="43"/>
    </row>
    <row r="98" spans="1:12" ht="15" x14ac:dyDescent="0.25">
      <c r="A98" s="23"/>
      <c r="B98" s="15"/>
      <c r="C98" s="11"/>
      <c r="D98" s="7" t="s">
        <v>25</v>
      </c>
      <c r="E98" s="42" t="s">
        <v>66</v>
      </c>
      <c r="F98" s="43">
        <v>90</v>
      </c>
      <c r="G98" s="43">
        <v>15</v>
      </c>
      <c r="H98" s="43">
        <v>17</v>
      </c>
      <c r="I98" s="43">
        <v>16</v>
      </c>
      <c r="J98" s="43">
        <v>280</v>
      </c>
      <c r="K98" s="44" t="s">
        <v>121</v>
      </c>
      <c r="L98" s="43"/>
    </row>
    <row r="99" spans="1:12" ht="15" x14ac:dyDescent="0.25">
      <c r="A99" s="23"/>
      <c r="B99" s="15"/>
      <c r="C99" s="11"/>
      <c r="D99" s="7" t="s">
        <v>26</v>
      </c>
      <c r="E99" s="42" t="s">
        <v>37</v>
      </c>
      <c r="F99" s="43">
        <v>150</v>
      </c>
      <c r="G99" s="43">
        <v>14</v>
      </c>
      <c r="H99" s="43">
        <v>6</v>
      </c>
      <c r="I99" s="43">
        <v>31</v>
      </c>
      <c r="J99" s="43">
        <v>223</v>
      </c>
      <c r="K99" s="44">
        <v>231</v>
      </c>
      <c r="L99" s="43"/>
    </row>
    <row r="100" spans="1:12" ht="15" x14ac:dyDescent="0.25">
      <c r="A100" s="23"/>
      <c r="B100" s="15"/>
      <c r="C100" s="11"/>
      <c r="D100" s="7" t="s">
        <v>38</v>
      </c>
      <c r="E100" s="42" t="s">
        <v>61</v>
      </c>
      <c r="F100" s="43">
        <v>200</v>
      </c>
      <c r="G100" s="43">
        <v>0</v>
      </c>
      <c r="H100" s="43">
        <v>0</v>
      </c>
      <c r="I100" s="43">
        <v>26</v>
      </c>
      <c r="J100" s="43">
        <v>100</v>
      </c>
      <c r="K100" s="44">
        <v>312</v>
      </c>
      <c r="L100" s="43"/>
    </row>
    <row r="101" spans="1:12" ht="15" x14ac:dyDescent="0.25">
      <c r="A101" s="23"/>
      <c r="B101" s="15"/>
      <c r="C101" s="11"/>
      <c r="D101" s="7"/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4"/>
      <c r="B104" s="17"/>
      <c r="C104" s="8"/>
      <c r="D104" s="18" t="s">
        <v>30</v>
      </c>
      <c r="E104" s="9"/>
      <c r="F104" s="19">
        <f>SUM(F96:F103)</f>
        <v>715</v>
      </c>
      <c r="G104" s="19">
        <f>SUM(G96:G103)</f>
        <v>40</v>
      </c>
      <c r="H104" s="19">
        <f>SUM(H96:H103)</f>
        <v>29</v>
      </c>
      <c r="I104" s="19">
        <f>SUM(I96:I103)</f>
        <v>129</v>
      </c>
      <c r="J104" s="19">
        <f>SUM(J96:J103)</f>
        <v>927</v>
      </c>
      <c r="K104" s="25"/>
      <c r="L104" s="19">
        <f>SUM(L96:L103)</f>
        <v>0</v>
      </c>
    </row>
    <row r="105" spans="1:12" ht="15.75" thickBot="1" x14ac:dyDescent="0.25">
      <c r="A105" s="29">
        <f>A88</f>
        <v>2</v>
      </c>
      <c r="B105" s="30">
        <f>B88</f>
        <v>1</v>
      </c>
      <c r="C105" s="55" t="s">
        <v>4</v>
      </c>
      <c r="D105" s="56"/>
      <c r="E105" s="31"/>
      <c r="F105" s="32">
        <f>F95+F104</f>
        <v>1205</v>
      </c>
      <c r="G105" s="32">
        <f>G95+G104</f>
        <v>81</v>
      </c>
      <c r="H105" s="32">
        <f>H95+H104</f>
        <v>63</v>
      </c>
      <c r="I105" s="32">
        <f>I95+I104</f>
        <v>218</v>
      </c>
      <c r="J105" s="32">
        <f>J95+J104</f>
        <v>1741</v>
      </c>
      <c r="K105" s="32"/>
      <c r="L105" s="32">
        <f>L95+L104</f>
        <v>0</v>
      </c>
    </row>
    <row r="106" spans="1:12" ht="15" x14ac:dyDescent="0.25">
      <c r="A106" s="14">
        <v>2</v>
      </c>
      <c r="B106" s="15">
        <v>2</v>
      </c>
      <c r="C106" s="22" t="s">
        <v>20</v>
      </c>
      <c r="D106" s="5" t="s">
        <v>25</v>
      </c>
      <c r="E106" s="39" t="s">
        <v>88</v>
      </c>
      <c r="F106" s="40">
        <v>90</v>
      </c>
      <c r="G106" s="40">
        <v>15</v>
      </c>
      <c r="H106" s="40">
        <v>20</v>
      </c>
      <c r="I106" s="40">
        <v>8</v>
      </c>
      <c r="J106" s="40">
        <v>272</v>
      </c>
      <c r="K106" s="41" t="s">
        <v>89</v>
      </c>
      <c r="L106" s="40"/>
    </row>
    <row r="107" spans="1:12" ht="15" x14ac:dyDescent="0.25">
      <c r="A107" s="14"/>
      <c r="B107" s="15"/>
      <c r="C107" s="11"/>
      <c r="D107" s="6" t="s">
        <v>26</v>
      </c>
      <c r="E107" s="42" t="s">
        <v>53</v>
      </c>
      <c r="F107" s="43">
        <v>150</v>
      </c>
      <c r="G107" s="43">
        <v>6</v>
      </c>
      <c r="H107" s="43">
        <v>10</v>
      </c>
      <c r="I107" s="43">
        <v>28</v>
      </c>
      <c r="J107" s="43">
        <v>222</v>
      </c>
      <c r="K107" s="44" t="s">
        <v>81</v>
      </c>
      <c r="L107" s="43"/>
    </row>
    <row r="108" spans="1:12" ht="15" x14ac:dyDescent="0.25">
      <c r="A108" s="14"/>
      <c r="B108" s="15"/>
      <c r="C108" s="11"/>
      <c r="D108" s="7" t="s">
        <v>38</v>
      </c>
      <c r="E108" s="42" t="s">
        <v>60</v>
      </c>
      <c r="F108" s="43">
        <v>200</v>
      </c>
      <c r="G108" s="43"/>
      <c r="H108" s="43"/>
      <c r="I108" s="43">
        <v>24</v>
      </c>
      <c r="J108" s="43">
        <v>96</v>
      </c>
      <c r="K108" s="44" t="s">
        <v>90</v>
      </c>
      <c r="L108" s="43"/>
    </row>
    <row r="109" spans="1:12" ht="15" x14ac:dyDescent="0.25">
      <c r="A109" s="14"/>
      <c r="B109" s="15"/>
      <c r="C109" s="11"/>
      <c r="D109" s="7" t="s">
        <v>28</v>
      </c>
      <c r="E109" s="42" t="s">
        <v>40</v>
      </c>
      <c r="F109" s="43">
        <v>50</v>
      </c>
      <c r="G109" s="43">
        <v>4</v>
      </c>
      <c r="H109" s="43">
        <v>1</v>
      </c>
      <c r="I109" s="43">
        <v>27</v>
      </c>
      <c r="J109" s="43">
        <v>138</v>
      </c>
      <c r="K109" s="44" t="s">
        <v>75</v>
      </c>
      <c r="L109" s="43"/>
    </row>
    <row r="110" spans="1:12" ht="15" x14ac:dyDescent="0.25">
      <c r="A110" s="14"/>
      <c r="B110" s="15"/>
      <c r="C110" s="11"/>
      <c r="D110" s="7" t="s">
        <v>29</v>
      </c>
      <c r="E110" s="42" t="s">
        <v>41</v>
      </c>
      <c r="F110" s="43">
        <v>25</v>
      </c>
      <c r="G110" s="43">
        <v>3</v>
      </c>
      <c r="H110" s="43">
        <v>1</v>
      </c>
      <c r="I110" s="43">
        <v>16</v>
      </c>
      <c r="J110" s="43">
        <v>85</v>
      </c>
      <c r="K110" s="44">
        <v>299</v>
      </c>
      <c r="L110" s="43"/>
    </row>
    <row r="111" spans="1:12" ht="15" x14ac:dyDescent="0.25">
      <c r="A111" s="14"/>
      <c r="B111" s="15"/>
      <c r="C111" s="11"/>
      <c r="D111" s="6"/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14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16"/>
      <c r="B113" s="17"/>
      <c r="C113" s="8"/>
      <c r="D113" s="18" t="s">
        <v>30</v>
      </c>
      <c r="E113" s="9"/>
      <c r="F113" s="19">
        <f>SUM(F106:F112)</f>
        <v>515</v>
      </c>
      <c r="G113" s="19">
        <f t="shared" ref="G113:J113" si="26">SUM(G106:G112)</f>
        <v>28</v>
      </c>
      <c r="H113" s="19">
        <f t="shared" si="26"/>
        <v>32</v>
      </c>
      <c r="I113" s="19">
        <f t="shared" si="26"/>
        <v>103</v>
      </c>
      <c r="J113" s="19">
        <f t="shared" si="26"/>
        <v>813</v>
      </c>
      <c r="K113" s="25"/>
      <c r="L113" s="19">
        <f t="shared" ref="L113" si="27">SUM(L106:L112)</f>
        <v>0</v>
      </c>
    </row>
    <row r="114" spans="1:12" ht="15" x14ac:dyDescent="0.25">
      <c r="A114" s="13">
        <f>A106</f>
        <v>2</v>
      </c>
      <c r="B114" s="13">
        <f>B106</f>
        <v>2</v>
      </c>
      <c r="C114" s="10" t="s">
        <v>23</v>
      </c>
      <c r="D114" s="7" t="s">
        <v>24</v>
      </c>
      <c r="E114" s="42" t="s">
        <v>42</v>
      </c>
      <c r="F114" s="43">
        <v>200</v>
      </c>
      <c r="G114" s="43">
        <v>1</v>
      </c>
      <c r="H114" s="43">
        <v>3</v>
      </c>
      <c r="I114" s="43">
        <v>10</v>
      </c>
      <c r="J114" s="43">
        <v>78</v>
      </c>
      <c r="K114" s="44" t="s">
        <v>99</v>
      </c>
      <c r="L114" s="43"/>
    </row>
    <row r="115" spans="1:12" ht="15" x14ac:dyDescent="0.25">
      <c r="A115" s="14"/>
      <c r="B115" s="15"/>
      <c r="C115" s="11"/>
      <c r="D115" s="7"/>
      <c r="E115" s="42" t="s">
        <v>43</v>
      </c>
      <c r="F115" s="43">
        <v>10</v>
      </c>
      <c r="G115" s="43"/>
      <c r="H115" s="43">
        <v>2</v>
      </c>
      <c r="I115" s="43"/>
      <c r="J115" s="43">
        <v>16</v>
      </c>
      <c r="K115" s="44">
        <v>629</v>
      </c>
      <c r="L115" s="43"/>
    </row>
    <row r="116" spans="1:12" ht="15" x14ac:dyDescent="0.25">
      <c r="A116" s="14"/>
      <c r="B116" s="15"/>
      <c r="C116" s="11"/>
      <c r="D116" s="7" t="s">
        <v>25</v>
      </c>
      <c r="E116" s="42" t="s">
        <v>88</v>
      </c>
      <c r="F116" s="43">
        <v>90</v>
      </c>
      <c r="G116" s="43">
        <v>15</v>
      </c>
      <c r="H116" s="43">
        <v>20</v>
      </c>
      <c r="I116" s="43">
        <v>8</v>
      </c>
      <c r="J116" s="43">
        <v>272</v>
      </c>
      <c r="K116" s="44" t="s">
        <v>89</v>
      </c>
      <c r="L116" s="43"/>
    </row>
    <row r="117" spans="1:12" ht="15" x14ac:dyDescent="0.25">
      <c r="A117" s="14"/>
      <c r="B117" s="15"/>
      <c r="C117" s="11"/>
      <c r="D117" s="7" t="s">
        <v>26</v>
      </c>
      <c r="E117" s="42" t="s">
        <v>53</v>
      </c>
      <c r="F117" s="43">
        <v>150</v>
      </c>
      <c r="G117" s="43">
        <v>6</v>
      </c>
      <c r="H117" s="43">
        <v>10</v>
      </c>
      <c r="I117" s="43">
        <v>28</v>
      </c>
      <c r="J117" s="43">
        <v>583</v>
      </c>
      <c r="K117" s="44" t="s">
        <v>81</v>
      </c>
      <c r="L117" s="43"/>
    </row>
    <row r="118" spans="1:12" ht="15" x14ac:dyDescent="0.25">
      <c r="A118" s="14"/>
      <c r="B118" s="15"/>
      <c r="C118" s="11"/>
      <c r="D118" s="7" t="s">
        <v>38</v>
      </c>
      <c r="E118" s="42" t="s">
        <v>60</v>
      </c>
      <c r="F118" s="43">
        <v>200</v>
      </c>
      <c r="G118" s="43"/>
      <c r="H118" s="43"/>
      <c r="I118" s="43">
        <v>24</v>
      </c>
      <c r="J118" s="43">
        <v>96</v>
      </c>
      <c r="K118" s="44" t="s">
        <v>90</v>
      </c>
      <c r="L118" s="43"/>
    </row>
    <row r="119" spans="1:12" ht="15" x14ac:dyDescent="0.25">
      <c r="A119" s="14"/>
      <c r="B119" s="15"/>
      <c r="C119" s="11"/>
      <c r="D119" s="7" t="s">
        <v>28</v>
      </c>
      <c r="E119" s="42" t="s">
        <v>44</v>
      </c>
      <c r="F119" s="43">
        <v>25</v>
      </c>
      <c r="G119" s="43">
        <v>2</v>
      </c>
      <c r="H119" s="43">
        <v>1</v>
      </c>
      <c r="I119" s="43">
        <v>13</v>
      </c>
      <c r="J119" s="43">
        <v>69</v>
      </c>
      <c r="K119" s="44" t="s">
        <v>80</v>
      </c>
      <c r="L119" s="43"/>
    </row>
    <row r="120" spans="1:12" ht="15" x14ac:dyDescent="0.25">
      <c r="A120" s="14"/>
      <c r="B120" s="15"/>
      <c r="C120" s="11"/>
      <c r="D120" s="7" t="s">
        <v>29</v>
      </c>
      <c r="E120" s="42" t="s">
        <v>41</v>
      </c>
      <c r="F120" s="43">
        <v>25</v>
      </c>
      <c r="G120" s="43">
        <v>3</v>
      </c>
      <c r="H120" s="43">
        <v>1</v>
      </c>
      <c r="I120" s="43">
        <v>16</v>
      </c>
      <c r="J120" s="43">
        <v>85</v>
      </c>
      <c r="K120" s="44" t="s">
        <v>109</v>
      </c>
      <c r="L120" s="43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6"/>
      <c r="B123" s="17"/>
      <c r="C123" s="8"/>
      <c r="D123" s="18" t="s">
        <v>30</v>
      </c>
      <c r="E123" s="9"/>
      <c r="F123" s="19">
        <f>SUM(F114:F122)</f>
        <v>700</v>
      </c>
      <c r="G123" s="19">
        <f t="shared" ref="G123:J123" si="28">SUM(G114:G122)</f>
        <v>27</v>
      </c>
      <c r="H123" s="19">
        <f t="shared" si="28"/>
        <v>37</v>
      </c>
      <c r="I123" s="19">
        <f t="shared" si="28"/>
        <v>99</v>
      </c>
      <c r="J123" s="19">
        <f t="shared" si="28"/>
        <v>1199</v>
      </c>
      <c r="K123" s="25"/>
      <c r="L123" s="19">
        <f t="shared" ref="L123" si="29">SUM(L114:L122)</f>
        <v>0</v>
      </c>
    </row>
    <row r="124" spans="1:12" ht="15.75" thickBot="1" x14ac:dyDescent="0.25">
      <c r="A124" s="33">
        <f>A106</f>
        <v>2</v>
      </c>
      <c r="B124" s="33">
        <f>B106</f>
        <v>2</v>
      </c>
      <c r="C124" s="55" t="s">
        <v>4</v>
      </c>
      <c r="D124" s="56"/>
      <c r="E124" s="31"/>
      <c r="F124" s="32">
        <f>F113+F123</f>
        <v>1215</v>
      </c>
      <c r="G124" s="32">
        <f t="shared" ref="G124" si="30">G113+G123</f>
        <v>55</v>
      </c>
      <c r="H124" s="32">
        <f t="shared" ref="H124" si="31">H113+H123</f>
        <v>69</v>
      </c>
      <c r="I124" s="32">
        <f t="shared" ref="I124" si="32">I113+I123</f>
        <v>202</v>
      </c>
      <c r="J124" s="32">
        <f t="shared" ref="J124:L124" si="33">J113+J123</f>
        <v>2012</v>
      </c>
      <c r="K124" s="32"/>
      <c r="L124" s="32">
        <f t="shared" si="33"/>
        <v>0</v>
      </c>
    </row>
    <row r="125" spans="1:12" ht="15" x14ac:dyDescent="0.25">
      <c r="A125" s="20">
        <v>2</v>
      </c>
      <c r="B125" s="21">
        <v>3</v>
      </c>
      <c r="C125" s="22" t="s">
        <v>20</v>
      </c>
      <c r="D125" s="5" t="s">
        <v>22</v>
      </c>
      <c r="E125" s="39" t="s">
        <v>70</v>
      </c>
      <c r="F125" s="40">
        <v>75</v>
      </c>
      <c r="G125" s="40">
        <v>6</v>
      </c>
      <c r="H125" s="40">
        <v>2</v>
      </c>
      <c r="I125" s="40">
        <v>36</v>
      </c>
      <c r="J125" s="40">
        <v>182</v>
      </c>
      <c r="K125" s="41" t="s">
        <v>122</v>
      </c>
      <c r="L125" s="40"/>
    </row>
    <row r="126" spans="1:12" ht="15" x14ac:dyDescent="0.25">
      <c r="A126" s="23"/>
      <c r="B126" s="15"/>
      <c r="C126" s="11"/>
      <c r="D126" s="6" t="s">
        <v>25</v>
      </c>
      <c r="E126" s="42" t="s">
        <v>91</v>
      </c>
      <c r="F126" s="43">
        <v>90</v>
      </c>
      <c r="G126" s="43">
        <v>17</v>
      </c>
      <c r="H126" s="43">
        <v>7</v>
      </c>
      <c r="I126" s="43">
        <v>15</v>
      </c>
      <c r="J126" s="43">
        <v>149</v>
      </c>
      <c r="K126" s="44" t="s">
        <v>92</v>
      </c>
      <c r="L126" s="43"/>
    </row>
    <row r="127" spans="1:12" ht="15" x14ac:dyDescent="0.25">
      <c r="A127" s="23"/>
      <c r="B127" s="15"/>
      <c r="C127" s="11"/>
      <c r="D127" s="7" t="s">
        <v>26</v>
      </c>
      <c r="E127" s="42" t="s">
        <v>93</v>
      </c>
      <c r="F127" s="43">
        <v>150</v>
      </c>
      <c r="G127" s="43">
        <v>3</v>
      </c>
      <c r="H127" s="43">
        <v>5</v>
      </c>
      <c r="I127" s="43">
        <v>24</v>
      </c>
      <c r="J127" s="43">
        <v>159</v>
      </c>
      <c r="K127" s="44" t="s">
        <v>94</v>
      </c>
      <c r="L127" s="43"/>
    </row>
    <row r="128" spans="1:12" ht="15.75" customHeight="1" x14ac:dyDescent="0.25">
      <c r="A128" s="23"/>
      <c r="B128" s="15"/>
      <c r="C128" s="11"/>
      <c r="D128" s="7" t="s">
        <v>38</v>
      </c>
      <c r="E128" s="42" t="s">
        <v>47</v>
      </c>
      <c r="F128" s="43">
        <v>200</v>
      </c>
      <c r="G128" s="43">
        <v>3</v>
      </c>
      <c r="H128" s="43"/>
      <c r="I128" s="43">
        <v>26</v>
      </c>
      <c r="J128" s="43">
        <v>171</v>
      </c>
      <c r="K128" s="44" t="s">
        <v>79</v>
      </c>
      <c r="L128" s="43"/>
    </row>
    <row r="129" spans="1:12" ht="15" x14ac:dyDescent="0.25">
      <c r="A129" s="23"/>
      <c r="B129" s="15"/>
      <c r="C129" s="11"/>
      <c r="D129" s="7"/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23"/>
      <c r="B130" s="15"/>
      <c r="C130" s="11"/>
      <c r="D130" s="6"/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23"/>
      <c r="B131" s="15"/>
      <c r="C131" s="11"/>
      <c r="D131" s="6"/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24"/>
      <c r="B132" s="17"/>
      <c r="C132" s="8"/>
      <c r="D132" s="18" t="s">
        <v>30</v>
      </c>
      <c r="E132" s="9"/>
      <c r="F132" s="19">
        <f>SUM(F125:F131)</f>
        <v>515</v>
      </c>
      <c r="G132" s="19">
        <f t="shared" ref="G132:J132" si="34">SUM(G125:G131)</f>
        <v>29</v>
      </c>
      <c r="H132" s="19">
        <f t="shared" si="34"/>
        <v>14</v>
      </c>
      <c r="I132" s="19">
        <f t="shared" si="34"/>
        <v>101</v>
      </c>
      <c r="J132" s="19">
        <f t="shared" si="34"/>
        <v>661</v>
      </c>
      <c r="K132" s="25"/>
      <c r="L132" s="19">
        <f t="shared" ref="L132" si="35">SUM(L125:L131)</f>
        <v>0</v>
      </c>
    </row>
    <row r="133" spans="1:12" ht="15" x14ac:dyDescent="0.25">
      <c r="A133" s="26">
        <f>A125</f>
        <v>2</v>
      </c>
      <c r="B133" s="13">
        <f>B125</f>
        <v>3</v>
      </c>
      <c r="C133" s="10" t="s">
        <v>23</v>
      </c>
      <c r="D133" s="7" t="s">
        <v>24</v>
      </c>
      <c r="E133" s="42" t="s">
        <v>48</v>
      </c>
      <c r="F133" s="43">
        <v>200</v>
      </c>
      <c r="G133" s="43">
        <v>2</v>
      </c>
      <c r="H133" s="43">
        <v>6</v>
      </c>
      <c r="I133" s="43">
        <v>8</v>
      </c>
      <c r="J133" s="43">
        <v>78</v>
      </c>
      <c r="K133" s="44" t="s">
        <v>101</v>
      </c>
      <c r="L133" s="43"/>
    </row>
    <row r="134" spans="1:12" ht="15" x14ac:dyDescent="0.25">
      <c r="A134" s="23"/>
      <c r="B134" s="15"/>
      <c r="C134" s="11"/>
      <c r="D134" s="7"/>
      <c r="E134" s="42" t="s">
        <v>43</v>
      </c>
      <c r="F134" s="43">
        <v>10</v>
      </c>
      <c r="G134" s="43"/>
      <c r="H134" s="43">
        <v>2</v>
      </c>
      <c r="I134" s="43"/>
      <c r="J134" s="43">
        <v>16</v>
      </c>
      <c r="K134" s="44">
        <v>629</v>
      </c>
      <c r="L134" s="43"/>
    </row>
    <row r="135" spans="1:12" ht="15" x14ac:dyDescent="0.25">
      <c r="A135" s="23"/>
      <c r="B135" s="15"/>
      <c r="C135" s="11"/>
      <c r="D135" s="7" t="s">
        <v>22</v>
      </c>
      <c r="E135" s="42" t="s">
        <v>65</v>
      </c>
      <c r="F135" s="43">
        <v>50</v>
      </c>
      <c r="G135" s="43">
        <v>4</v>
      </c>
      <c r="H135" s="43"/>
      <c r="I135" s="43">
        <v>24</v>
      </c>
      <c r="J135" s="43">
        <v>119</v>
      </c>
      <c r="K135" s="44">
        <v>795</v>
      </c>
      <c r="L135" s="43"/>
    </row>
    <row r="136" spans="1:12" ht="15" x14ac:dyDescent="0.25">
      <c r="A136" s="23"/>
      <c r="B136" s="15"/>
      <c r="C136" s="11"/>
      <c r="D136" s="7" t="s">
        <v>25</v>
      </c>
      <c r="E136" s="42" t="s">
        <v>91</v>
      </c>
      <c r="F136" s="43">
        <v>90</v>
      </c>
      <c r="G136" s="43">
        <v>17</v>
      </c>
      <c r="H136" s="43">
        <v>7</v>
      </c>
      <c r="I136" s="43">
        <v>15</v>
      </c>
      <c r="J136" s="43">
        <v>149</v>
      </c>
      <c r="K136" s="44" t="s">
        <v>92</v>
      </c>
      <c r="L136" s="43"/>
    </row>
    <row r="137" spans="1:12" ht="15" x14ac:dyDescent="0.25">
      <c r="A137" s="23"/>
      <c r="B137" s="15"/>
      <c r="C137" s="11"/>
      <c r="D137" s="7" t="s">
        <v>26</v>
      </c>
      <c r="E137" s="42" t="s">
        <v>46</v>
      </c>
      <c r="F137" s="43">
        <v>150</v>
      </c>
      <c r="G137" s="43">
        <v>3</v>
      </c>
      <c r="H137" s="43">
        <v>5</v>
      </c>
      <c r="I137" s="43">
        <v>24</v>
      </c>
      <c r="J137" s="43">
        <v>159</v>
      </c>
      <c r="K137" s="44" t="s">
        <v>110</v>
      </c>
      <c r="L137" s="43"/>
    </row>
    <row r="138" spans="1:12" ht="15" x14ac:dyDescent="0.25">
      <c r="A138" s="23"/>
      <c r="B138" s="15"/>
      <c r="C138" s="11"/>
      <c r="D138" s="7" t="s">
        <v>38</v>
      </c>
      <c r="E138" s="42" t="s">
        <v>47</v>
      </c>
      <c r="F138" s="43">
        <v>200</v>
      </c>
      <c r="G138" s="43">
        <v>3</v>
      </c>
      <c r="H138" s="43"/>
      <c r="I138" s="43">
        <v>26</v>
      </c>
      <c r="J138" s="43">
        <v>171</v>
      </c>
      <c r="K138" s="44" t="s">
        <v>79</v>
      </c>
      <c r="L138" s="43"/>
    </row>
    <row r="139" spans="1:12" ht="15" x14ac:dyDescent="0.25">
      <c r="A139" s="23"/>
      <c r="B139" s="15"/>
      <c r="C139" s="11"/>
      <c r="D139" s="7"/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6"/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4"/>
      <c r="B142" s="17"/>
      <c r="C142" s="8"/>
      <c r="D142" s="18" t="s">
        <v>30</v>
      </c>
      <c r="E142" s="9"/>
      <c r="F142" s="19">
        <f>SUM(F133:F141)</f>
        <v>700</v>
      </c>
      <c r="G142" s="19">
        <f t="shared" ref="G142:J142" si="36">SUM(G133:G141)</f>
        <v>29</v>
      </c>
      <c r="H142" s="19">
        <f t="shared" si="36"/>
        <v>20</v>
      </c>
      <c r="I142" s="19">
        <f t="shared" si="36"/>
        <v>97</v>
      </c>
      <c r="J142" s="19">
        <f t="shared" si="36"/>
        <v>692</v>
      </c>
      <c r="K142" s="25"/>
      <c r="L142" s="19">
        <f t="shared" ref="L142" si="37">SUM(L133:L141)</f>
        <v>0</v>
      </c>
    </row>
    <row r="143" spans="1:12" ht="15.75" thickBot="1" x14ac:dyDescent="0.25">
      <c r="A143" s="29">
        <f>A125</f>
        <v>2</v>
      </c>
      <c r="B143" s="30">
        <f>B125</f>
        <v>3</v>
      </c>
      <c r="C143" s="55" t="s">
        <v>4</v>
      </c>
      <c r="D143" s="56"/>
      <c r="E143" s="31"/>
      <c r="F143" s="32">
        <f>F132+F142</f>
        <v>1215</v>
      </c>
      <c r="G143" s="32">
        <f t="shared" ref="G143" si="38">G132+G142</f>
        <v>58</v>
      </c>
      <c r="H143" s="32">
        <f t="shared" ref="H143" si="39">H132+H142</f>
        <v>34</v>
      </c>
      <c r="I143" s="32">
        <f t="shared" ref="I143" si="40">I132+I142</f>
        <v>198</v>
      </c>
      <c r="J143" s="32">
        <f t="shared" ref="J143:L143" si="41">J132+J142</f>
        <v>1353</v>
      </c>
      <c r="K143" s="32"/>
      <c r="L143" s="32">
        <f t="shared" si="41"/>
        <v>0</v>
      </c>
    </row>
    <row r="144" spans="1:12" ht="15" x14ac:dyDescent="0.25">
      <c r="A144" s="20">
        <v>2</v>
      </c>
      <c r="B144" s="21">
        <v>4</v>
      </c>
      <c r="C144" s="22" t="s">
        <v>20</v>
      </c>
      <c r="D144" s="5" t="s">
        <v>27</v>
      </c>
      <c r="E144" s="39" t="s">
        <v>49</v>
      </c>
      <c r="F144" s="40">
        <v>200</v>
      </c>
      <c r="G144" s="40">
        <v>1</v>
      </c>
      <c r="H144" s="40"/>
      <c r="I144" s="40">
        <v>28</v>
      </c>
      <c r="J144" s="40">
        <v>116</v>
      </c>
      <c r="K144" s="41" t="s">
        <v>95</v>
      </c>
      <c r="L144" s="40"/>
    </row>
    <row r="145" spans="1:12" ht="15" x14ac:dyDescent="0.25">
      <c r="A145" s="23"/>
      <c r="B145" s="15"/>
      <c r="C145" s="11"/>
      <c r="D145" s="6" t="s">
        <v>22</v>
      </c>
      <c r="E145" s="42" t="s">
        <v>65</v>
      </c>
      <c r="F145" s="43">
        <v>25</v>
      </c>
      <c r="G145" s="43">
        <v>2</v>
      </c>
      <c r="H145" s="43"/>
      <c r="I145" s="43">
        <v>12</v>
      </c>
      <c r="J145" s="43">
        <v>60</v>
      </c>
      <c r="K145" s="44">
        <v>35</v>
      </c>
      <c r="L145" s="43"/>
    </row>
    <row r="146" spans="1:12" ht="15" x14ac:dyDescent="0.25">
      <c r="A146" s="23"/>
      <c r="B146" s="15"/>
      <c r="C146" s="11"/>
      <c r="D146" s="7" t="s">
        <v>26</v>
      </c>
      <c r="E146" s="42" t="s">
        <v>50</v>
      </c>
      <c r="F146" s="43">
        <v>180</v>
      </c>
      <c r="G146" s="43">
        <v>10</v>
      </c>
      <c r="H146" s="43">
        <v>15</v>
      </c>
      <c r="I146" s="43">
        <v>37</v>
      </c>
      <c r="J146" s="43">
        <v>324</v>
      </c>
      <c r="K146" s="44" t="s">
        <v>96</v>
      </c>
      <c r="L146" s="43"/>
    </row>
    <row r="147" spans="1:12" ht="15" x14ac:dyDescent="0.25">
      <c r="A147" s="23"/>
      <c r="B147" s="15"/>
      <c r="C147" s="11"/>
      <c r="D147" s="7" t="s">
        <v>25</v>
      </c>
      <c r="E147" s="42" t="s">
        <v>62</v>
      </c>
      <c r="F147" s="43">
        <v>90</v>
      </c>
      <c r="G147" s="43">
        <v>20</v>
      </c>
      <c r="H147" s="43">
        <v>7</v>
      </c>
      <c r="I147" s="43">
        <v>16</v>
      </c>
      <c r="J147" s="43">
        <v>207</v>
      </c>
      <c r="K147" s="44" t="s">
        <v>74</v>
      </c>
      <c r="L147" s="43"/>
    </row>
    <row r="148" spans="1:12" ht="15" x14ac:dyDescent="0.25">
      <c r="A148" s="23"/>
      <c r="B148" s="15"/>
      <c r="C148" s="11"/>
      <c r="D148" s="7" t="s">
        <v>29</v>
      </c>
      <c r="E148" s="42" t="s">
        <v>41</v>
      </c>
      <c r="F148" s="43">
        <v>25</v>
      </c>
      <c r="G148" s="43">
        <v>3</v>
      </c>
      <c r="H148" s="43">
        <v>1</v>
      </c>
      <c r="I148" s="43">
        <v>16</v>
      </c>
      <c r="J148" s="43">
        <v>85</v>
      </c>
      <c r="K148" s="44" t="s">
        <v>97</v>
      </c>
      <c r="L148" s="43"/>
    </row>
    <row r="149" spans="1:12" ht="15" x14ac:dyDescent="0.25">
      <c r="A149" s="23"/>
      <c r="B149" s="15"/>
      <c r="C149" s="11"/>
      <c r="D149" s="6"/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6"/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4"/>
      <c r="B151" s="17"/>
      <c r="C151" s="8"/>
      <c r="D151" s="18" t="s">
        <v>30</v>
      </c>
      <c r="E151" s="9"/>
      <c r="F151" s="19">
        <f>SUM(F144:F150)</f>
        <v>520</v>
      </c>
      <c r="G151" s="19">
        <f t="shared" ref="G151:J151" si="42">SUM(G144:G150)</f>
        <v>36</v>
      </c>
      <c r="H151" s="19">
        <f t="shared" si="42"/>
        <v>23</v>
      </c>
      <c r="I151" s="19">
        <f t="shared" si="42"/>
        <v>109</v>
      </c>
      <c r="J151" s="19">
        <f t="shared" si="42"/>
        <v>792</v>
      </c>
      <c r="K151" s="25"/>
      <c r="L151" s="19">
        <f t="shared" ref="L151" si="43">SUM(L144:L150)</f>
        <v>0</v>
      </c>
    </row>
    <row r="152" spans="1:12" ht="15" x14ac:dyDescent="0.25">
      <c r="A152" s="26">
        <f>A144</f>
        <v>2</v>
      </c>
      <c r="B152" s="13">
        <f>B144</f>
        <v>4</v>
      </c>
      <c r="C152" s="10" t="s">
        <v>23</v>
      </c>
      <c r="D152" s="7" t="s">
        <v>27</v>
      </c>
      <c r="E152" s="42" t="s">
        <v>49</v>
      </c>
      <c r="F152" s="43">
        <v>200</v>
      </c>
      <c r="G152" s="43">
        <v>1</v>
      </c>
      <c r="H152" s="43"/>
      <c r="I152" s="43">
        <v>28</v>
      </c>
      <c r="J152" s="43">
        <v>116</v>
      </c>
      <c r="K152" s="44" t="s">
        <v>73</v>
      </c>
      <c r="L152" s="43"/>
    </row>
    <row r="153" spans="1:12" ht="15" x14ac:dyDescent="0.25">
      <c r="A153" s="23"/>
      <c r="B153" s="15"/>
      <c r="C153" s="11"/>
      <c r="D153" s="7" t="s">
        <v>24</v>
      </c>
      <c r="E153" s="42" t="s">
        <v>55</v>
      </c>
      <c r="F153" s="43">
        <v>200</v>
      </c>
      <c r="G153" s="43">
        <v>1</v>
      </c>
      <c r="H153" s="43">
        <v>4</v>
      </c>
      <c r="I153" s="43">
        <v>7</v>
      </c>
      <c r="J153" s="43">
        <v>85</v>
      </c>
      <c r="K153" s="44" t="s">
        <v>104</v>
      </c>
      <c r="L153" s="43"/>
    </row>
    <row r="154" spans="1:12" ht="15" x14ac:dyDescent="0.25">
      <c r="A154" s="23"/>
      <c r="B154" s="15"/>
      <c r="C154" s="11"/>
      <c r="D154" s="7"/>
      <c r="E154" s="42" t="s">
        <v>43</v>
      </c>
      <c r="F154" s="43">
        <v>10</v>
      </c>
      <c r="G154" s="43"/>
      <c r="H154" s="43">
        <v>2</v>
      </c>
      <c r="I154" s="43"/>
      <c r="J154" s="43">
        <v>16</v>
      </c>
      <c r="K154" s="44">
        <v>629</v>
      </c>
      <c r="L154" s="43"/>
    </row>
    <row r="155" spans="1:12" ht="15" x14ac:dyDescent="0.25">
      <c r="A155" s="23"/>
      <c r="B155" s="15"/>
      <c r="C155" s="11"/>
      <c r="D155" s="7" t="s">
        <v>22</v>
      </c>
      <c r="E155" s="42" t="s">
        <v>65</v>
      </c>
      <c r="F155" s="43">
        <v>25</v>
      </c>
      <c r="G155" s="43">
        <v>2</v>
      </c>
      <c r="H155" s="43">
        <v>1</v>
      </c>
      <c r="I155" s="43">
        <v>13</v>
      </c>
      <c r="J155" s="43">
        <v>69</v>
      </c>
      <c r="K155" s="44" t="s">
        <v>80</v>
      </c>
      <c r="L155" s="43"/>
    </row>
    <row r="156" spans="1:12" ht="15" x14ac:dyDescent="0.25">
      <c r="A156" s="23"/>
      <c r="B156" s="15"/>
      <c r="C156" s="11"/>
      <c r="D156" s="7" t="s">
        <v>26</v>
      </c>
      <c r="E156" s="42" t="s">
        <v>50</v>
      </c>
      <c r="F156" s="43">
        <v>180</v>
      </c>
      <c r="G156" s="43">
        <v>10</v>
      </c>
      <c r="H156" s="43">
        <v>15</v>
      </c>
      <c r="I156" s="43">
        <v>37</v>
      </c>
      <c r="J156" s="43">
        <v>324</v>
      </c>
      <c r="K156" s="44" t="s">
        <v>96</v>
      </c>
      <c r="L156" s="43"/>
    </row>
    <row r="157" spans="1:12" ht="15" x14ac:dyDescent="0.25">
      <c r="A157" s="23"/>
      <c r="B157" s="15"/>
      <c r="C157" s="11"/>
      <c r="D157" s="7" t="s">
        <v>25</v>
      </c>
      <c r="E157" s="42" t="s">
        <v>62</v>
      </c>
      <c r="F157" s="43">
        <v>90</v>
      </c>
      <c r="G157" s="43">
        <v>20</v>
      </c>
      <c r="H157" s="43">
        <v>7</v>
      </c>
      <c r="I157" s="43">
        <v>16</v>
      </c>
      <c r="J157" s="43">
        <v>207</v>
      </c>
      <c r="K157" s="44" t="s">
        <v>74</v>
      </c>
      <c r="L157" s="43"/>
    </row>
    <row r="158" spans="1:12" ht="15" x14ac:dyDescent="0.25">
      <c r="A158" s="23"/>
      <c r="B158" s="15"/>
      <c r="C158" s="11"/>
      <c r="D158" s="7" t="s">
        <v>29</v>
      </c>
      <c r="E158" s="42" t="s">
        <v>41</v>
      </c>
      <c r="F158" s="43">
        <v>25</v>
      </c>
      <c r="G158" s="43">
        <v>3</v>
      </c>
      <c r="H158" s="43">
        <v>1</v>
      </c>
      <c r="I158" s="43">
        <v>16</v>
      </c>
      <c r="J158" s="43">
        <v>85</v>
      </c>
      <c r="K158" s="44" t="s">
        <v>109</v>
      </c>
      <c r="L158" s="43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4"/>
      <c r="B161" s="17"/>
      <c r="C161" s="8"/>
      <c r="D161" s="18" t="s">
        <v>30</v>
      </c>
      <c r="E161" s="9"/>
      <c r="F161" s="19">
        <f>SUM(F152:F160)</f>
        <v>730</v>
      </c>
      <c r="G161" s="19">
        <f t="shared" ref="G161:J161" si="44">SUM(G152:G160)</f>
        <v>37</v>
      </c>
      <c r="H161" s="19">
        <f t="shared" si="44"/>
        <v>30</v>
      </c>
      <c r="I161" s="19">
        <f t="shared" si="44"/>
        <v>117</v>
      </c>
      <c r="J161" s="19">
        <f t="shared" si="44"/>
        <v>902</v>
      </c>
      <c r="K161" s="25"/>
      <c r="L161" s="19">
        <f t="shared" ref="L161" si="45">SUM(L152:L160)</f>
        <v>0</v>
      </c>
    </row>
    <row r="162" spans="1:12" ht="15.75" thickBot="1" x14ac:dyDescent="0.25">
      <c r="A162" s="29">
        <f>A144</f>
        <v>2</v>
      </c>
      <c r="B162" s="30">
        <f>B144</f>
        <v>4</v>
      </c>
      <c r="C162" s="55" t="s">
        <v>4</v>
      </c>
      <c r="D162" s="56"/>
      <c r="E162" s="31"/>
      <c r="F162" s="32">
        <f>F151+F161</f>
        <v>1250</v>
      </c>
      <c r="G162" s="32">
        <f t="shared" ref="G162" si="46">G151+G161</f>
        <v>73</v>
      </c>
      <c r="H162" s="32">
        <f t="shared" ref="H162" si="47">H151+H161</f>
        <v>53</v>
      </c>
      <c r="I162" s="32">
        <f t="shared" ref="I162" si="48">I151+I161</f>
        <v>226</v>
      </c>
      <c r="J162" s="32">
        <f t="shared" ref="J162:L162" si="49">J151+J161</f>
        <v>1694</v>
      </c>
      <c r="K162" s="32"/>
      <c r="L162" s="32">
        <f t="shared" si="49"/>
        <v>0</v>
      </c>
    </row>
    <row r="163" spans="1:12" ht="15" x14ac:dyDescent="0.25">
      <c r="A163" s="20">
        <v>2</v>
      </c>
      <c r="B163" s="21">
        <v>5</v>
      </c>
      <c r="C163" s="22" t="s">
        <v>20</v>
      </c>
      <c r="D163" s="5" t="s">
        <v>21</v>
      </c>
      <c r="E163" s="39" t="s">
        <v>56</v>
      </c>
      <c r="F163" s="40">
        <v>180</v>
      </c>
      <c r="G163" s="40">
        <v>51</v>
      </c>
      <c r="H163" s="40">
        <v>39</v>
      </c>
      <c r="I163" s="40">
        <v>24</v>
      </c>
      <c r="J163" s="40">
        <v>656</v>
      </c>
      <c r="K163" s="41" t="s">
        <v>83</v>
      </c>
      <c r="L163" s="40"/>
    </row>
    <row r="164" spans="1:12" ht="15" x14ac:dyDescent="0.25">
      <c r="A164" s="23"/>
      <c r="B164" s="15"/>
      <c r="C164" s="11"/>
      <c r="D164" s="6" t="s">
        <v>22</v>
      </c>
      <c r="E164" s="42" t="s">
        <v>65</v>
      </c>
      <c r="F164" s="43">
        <v>65</v>
      </c>
      <c r="G164" s="43">
        <v>5</v>
      </c>
      <c r="H164" s="43">
        <v>2</v>
      </c>
      <c r="I164" s="43">
        <v>36</v>
      </c>
      <c r="J164" s="43">
        <v>179</v>
      </c>
      <c r="K164" s="44" t="s">
        <v>84</v>
      </c>
      <c r="L164" s="43"/>
    </row>
    <row r="165" spans="1:12" ht="15" x14ac:dyDescent="0.25">
      <c r="A165" s="23"/>
      <c r="B165" s="15"/>
      <c r="C165" s="11"/>
      <c r="D165" s="7" t="s">
        <v>26</v>
      </c>
      <c r="E165" s="42" t="s">
        <v>63</v>
      </c>
      <c r="F165" s="43">
        <v>50</v>
      </c>
      <c r="G165" s="43">
        <v>4</v>
      </c>
      <c r="H165" s="43">
        <v>4</v>
      </c>
      <c r="I165" s="43">
        <v>28</v>
      </c>
      <c r="J165" s="43">
        <v>164</v>
      </c>
      <c r="K165" s="44" t="s">
        <v>118</v>
      </c>
      <c r="L165" s="43"/>
    </row>
    <row r="166" spans="1:12" ht="15" x14ac:dyDescent="0.25">
      <c r="A166" s="23"/>
      <c r="B166" s="15"/>
      <c r="C166" s="11"/>
      <c r="D166" s="7" t="s">
        <v>27</v>
      </c>
      <c r="E166" s="42" t="s">
        <v>57</v>
      </c>
      <c r="F166" s="43">
        <v>207</v>
      </c>
      <c r="G166" s="43"/>
      <c r="H166" s="43"/>
      <c r="I166" s="43">
        <v>15</v>
      </c>
      <c r="J166" s="43">
        <v>57</v>
      </c>
      <c r="K166" s="44" t="s">
        <v>85</v>
      </c>
      <c r="L166" s="43"/>
    </row>
    <row r="167" spans="1:12" ht="15" x14ac:dyDescent="0.25">
      <c r="A167" s="23"/>
      <c r="B167" s="15"/>
      <c r="C167" s="11"/>
      <c r="D167" s="6"/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6"/>
      <c r="E168" s="42"/>
      <c r="F168" s="43"/>
      <c r="G168" s="43"/>
      <c r="H168" s="43"/>
      <c r="I168" s="43"/>
      <c r="J168" s="43"/>
      <c r="K168" s="44"/>
      <c r="L168" s="43"/>
    </row>
    <row r="169" spans="1:12" ht="15.75" customHeight="1" x14ac:dyDescent="0.25">
      <c r="A169" s="24"/>
      <c r="B169" s="17"/>
      <c r="C169" s="8"/>
      <c r="D169" s="18" t="s">
        <v>30</v>
      </c>
      <c r="E169" s="9"/>
      <c r="F169" s="19">
        <f>SUM(F163:F168)</f>
        <v>502</v>
      </c>
      <c r="G169" s="19">
        <f>SUM(G163:G168)</f>
        <v>60</v>
      </c>
      <c r="H169" s="19">
        <f>SUM(H163:H168)</f>
        <v>45</v>
      </c>
      <c r="I169" s="19">
        <f>SUM(I163:I168)</f>
        <v>103</v>
      </c>
      <c r="J169" s="19">
        <f>SUM(J163:J168)</f>
        <v>1056</v>
      </c>
      <c r="K169" s="25"/>
      <c r="L169" s="19">
        <f>SUM(L163:L168)</f>
        <v>0</v>
      </c>
    </row>
    <row r="170" spans="1:12" ht="15" x14ac:dyDescent="0.25">
      <c r="A170" s="26">
        <f>A163</f>
        <v>2</v>
      </c>
      <c r="B170" s="13">
        <f>B163</f>
        <v>5</v>
      </c>
      <c r="C170" s="10" t="s">
        <v>23</v>
      </c>
      <c r="D170" s="7" t="s">
        <v>24</v>
      </c>
      <c r="E170" s="42" t="s">
        <v>59</v>
      </c>
      <c r="F170" s="43">
        <v>200</v>
      </c>
      <c r="G170" s="43">
        <v>2</v>
      </c>
      <c r="H170" s="43">
        <v>4</v>
      </c>
      <c r="I170" s="43">
        <v>17</v>
      </c>
      <c r="J170" s="43">
        <v>116</v>
      </c>
      <c r="K170" s="44" t="s">
        <v>106</v>
      </c>
      <c r="L170" s="43"/>
    </row>
    <row r="171" spans="1:12" ht="15" x14ac:dyDescent="0.25">
      <c r="A171" s="23"/>
      <c r="B171" s="15"/>
      <c r="C171" s="11"/>
      <c r="D171" s="7"/>
      <c r="E171" s="42" t="s">
        <v>43</v>
      </c>
      <c r="F171" s="43">
        <v>10</v>
      </c>
      <c r="G171" s="43"/>
      <c r="H171" s="43">
        <v>2</v>
      </c>
      <c r="I171" s="43"/>
      <c r="J171" s="43">
        <v>16</v>
      </c>
      <c r="K171" s="44">
        <v>629</v>
      </c>
      <c r="L171" s="43"/>
    </row>
    <row r="172" spans="1:12" ht="15" x14ac:dyDescent="0.25">
      <c r="A172" s="23"/>
      <c r="B172" s="15"/>
      <c r="C172" s="11"/>
      <c r="D172" s="7" t="s">
        <v>22</v>
      </c>
      <c r="E172" s="42" t="s">
        <v>65</v>
      </c>
      <c r="F172" s="43">
        <v>25</v>
      </c>
      <c r="G172" s="43">
        <v>2</v>
      </c>
      <c r="H172" s="43">
        <v>1</v>
      </c>
      <c r="I172" s="43">
        <v>13</v>
      </c>
      <c r="J172" s="43">
        <v>69</v>
      </c>
      <c r="K172" s="44" t="s">
        <v>80</v>
      </c>
      <c r="L172" s="43"/>
    </row>
    <row r="173" spans="1:12" ht="15" x14ac:dyDescent="0.25">
      <c r="A173" s="23"/>
      <c r="B173" s="15"/>
      <c r="C173" s="11"/>
      <c r="D173" s="7" t="s">
        <v>25</v>
      </c>
      <c r="E173" s="42" t="s">
        <v>111</v>
      </c>
      <c r="F173" s="43">
        <v>90</v>
      </c>
      <c r="G173" s="43">
        <v>13</v>
      </c>
      <c r="H173" s="43">
        <v>21</v>
      </c>
      <c r="I173" s="43">
        <v>11</v>
      </c>
      <c r="J173" s="43">
        <v>281</v>
      </c>
      <c r="K173" s="44" t="s">
        <v>112</v>
      </c>
      <c r="L173" s="43"/>
    </row>
    <row r="174" spans="1:12" ht="15" x14ac:dyDescent="0.25">
      <c r="A174" s="23"/>
      <c r="B174" s="15"/>
      <c r="C174" s="11"/>
      <c r="D174" s="7" t="s">
        <v>26</v>
      </c>
      <c r="E174" s="42" t="s">
        <v>64</v>
      </c>
      <c r="F174" s="43">
        <v>150</v>
      </c>
      <c r="G174" s="43">
        <v>2</v>
      </c>
      <c r="H174" s="43">
        <v>9</v>
      </c>
      <c r="I174" s="43">
        <v>21</v>
      </c>
      <c r="J174" s="43">
        <v>174</v>
      </c>
      <c r="K174" s="44" t="s">
        <v>113</v>
      </c>
      <c r="L174" s="43"/>
    </row>
    <row r="175" spans="1:12" ht="15" x14ac:dyDescent="0.25">
      <c r="A175" s="23"/>
      <c r="B175" s="15"/>
      <c r="C175" s="11"/>
      <c r="D175" s="7" t="s">
        <v>38</v>
      </c>
      <c r="E175" s="42" t="s">
        <v>54</v>
      </c>
      <c r="F175" s="43">
        <v>200</v>
      </c>
      <c r="G175" s="43">
        <v>0</v>
      </c>
      <c r="H175" s="43">
        <v>0</v>
      </c>
      <c r="I175" s="43">
        <v>20</v>
      </c>
      <c r="J175" s="43">
        <v>96</v>
      </c>
      <c r="K175" s="44" t="s">
        <v>82</v>
      </c>
      <c r="L175" s="43"/>
    </row>
    <row r="176" spans="1:12" ht="15" x14ac:dyDescent="0.25">
      <c r="A176" s="23"/>
      <c r="B176" s="15"/>
      <c r="C176" s="11"/>
      <c r="D176" s="7" t="s">
        <v>29</v>
      </c>
      <c r="E176" s="42" t="s">
        <v>41</v>
      </c>
      <c r="F176" s="43">
        <v>25</v>
      </c>
      <c r="G176" s="43">
        <v>3</v>
      </c>
      <c r="H176" s="43">
        <v>1</v>
      </c>
      <c r="I176" s="43">
        <v>16</v>
      </c>
      <c r="J176" s="43">
        <v>85</v>
      </c>
      <c r="K176" s="44">
        <v>299</v>
      </c>
      <c r="L176" s="43"/>
    </row>
    <row r="177" spans="1:12" ht="15" x14ac:dyDescent="0.2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4"/>
      <c r="B179" s="17"/>
      <c r="C179" s="8"/>
      <c r="D179" s="18" t="s">
        <v>30</v>
      </c>
      <c r="E179" s="9"/>
      <c r="F179" s="19">
        <f>SUM(F170:F178)</f>
        <v>700</v>
      </c>
      <c r="G179" s="19">
        <f>SUM(G170:G178)</f>
        <v>22</v>
      </c>
      <c r="H179" s="19">
        <f>SUM(H170:H178)</f>
        <v>38</v>
      </c>
      <c r="I179" s="19">
        <f>SUM(I170:I178)</f>
        <v>98</v>
      </c>
      <c r="J179" s="19">
        <f>SUM(J170:J178)</f>
        <v>837</v>
      </c>
      <c r="K179" s="25"/>
      <c r="L179" s="19">
        <f>SUM(L170:L178)</f>
        <v>0</v>
      </c>
    </row>
    <row r="180" spans="1:12" ht="15.75" thickBot="1" x14ac:dyDescent="0.25">
      <c r="A180" s="29">
        <f>A163</f>
        <v>2</v>
      </c>
      <c r="B180" s="30">
        <f>B163</f>
        <v>5</v>
      </c>
      <c r="C180" s="55" t="s">
        <v>4</v>
      </c>
      <c r="D180" s="56"/>
      <c r="E180" s="31"/>
      <c r="F180" s="32">
        <f>F169+F179</f>
        <v>1202</v>
      </c>
      <c r="G180" s="32">
        <f>G169+G179</f>
        <v>82</v>
      </c>
      <c r="H180" s="32">
        <f>H169+H179</f>
        <v>83</v>
      </c>
      <c r="I180" s="32">
        <f>I169+I179</f>
        <v>201</v>
      </c>
      <c r="J180" s="32">
        <f>J169+J179</f>
        <v>1893</v>
      </c>
      <c r="K180" s="32"/>
      <c r="L180" s="32">
        <f>L169+L179</f>
        <v>0</v>
      </c>
    </row>
    <row r="181" spans="1:12" ht="13.5" thickBot="1" x14ac:dyDescent="0.25">
      <c r="A181" s="27"/>
      <c r="B181" s="28"/>
      <c r="C181" s="57" t="s">
        <v>5</v>
      </c>
      <c r="D181" s="57"/>
      <c r="E181" s="57"/>
      <c r="F181" s="34">
        <f>(F17+F32+F51+F70+F87+F105+F124+F143+F162+F180)/(IF(F17=0,0,1)+IF(F32=0,0,1)+IF(F51=0,0,1)+IF(F70=0,0,1)+IF(F87=0,0,1)+IF(F105=0,0,1)+IF(F124=0,0,1)+IF(F143=0,0,1)+IF(F162=0,0,1)+IF(F180=0,0,1))</f>
        <v>1222.4000000000001</v>
      </c>
      <c r="G181" s="34">
        <f>(G17+G32+G51+G70+G87+G105+G124+G143+G162+G180)/(IF(G17=0,0,1)+IF(G32=0,0,1)+IF(G51=0,0,1)+IF(G70=0,0,1)+IF(G87=0,0,1)+IF(G105=0,0,1)+IF(G124=0,0,1)+IF(G143=0,0,1)+IF(G162=0,0,1)+IF(G180=0,0,1))</f>
        <v>67.900000000000006</v>
      </c>
      <c r="H181" s="34">
        <f>(H17+H32+H51+H70+H87+H105+H124+H143+H162+H180)/(IF(H17=0,0,1)+IF(H32=0,0,1)+IF(H51=0,0,1)+IF(H70=0,0,1)+IF(H87=0,0,1)+IF(H105=0,0,1)+IF(H124=0,0,1)+IF(H143=0,0,1)+IF(H162=0,0,1)+IF(H180=0,0,1))</f>
        <v>67.3</v>
      </c>
      <c r="I181" s="34">
        <f>(I17+I32+I51+I70+I87+I105+I124+I143+I162+I180)/(IF(I17=0,0,1)+IF(I32=0,0,1)+IF(I51=0,0,1)+IF(I70=0,0,1)+IF(I87=0,0,1)+IF(I105=0,0,1)+IF(I124=0,0,1)+IF(I143=0,0,1)+IF(I162=0,0,1)+IF(I180=0,0,1))</f>
        <v>207.6</v>
      </c>
      <c r="J181" s="34">
        <f>(J17+J32+J51+J70+J87+J105+J124+J143+J162+J180)/(IF(J17=0,0,1)+IF(J32=0,0,1)+IF(J51=0,0,1)+IF(J70=0,0,1)+IF(J87=0,0,1)+IF(J105=0,0,1)+IF(J124=0,0,1)+IF(J143=0,0,1)+IF(J162=0,0,1)+IF(J180=0,0,1))</f>
        <v>1742.3</v>
      </c>
      <c r="K181" s="34"/>
      <c r="L181" s="34" t="e">
        <f>(L17+L32+L51+L70+L87+L105+L124+L143+L162+L180)/(IF(L17=0,0,1)+IF(L32=0,0,1)+IF(L51=0,0,1)+IF(L70=0,0,1)+IF(L87=0,0,1)+IF(L105=0,0,1)+IF(L124=0,0,1)+IF(L143=0,0,1)+IF(L162=0,0,1)+IF(L180=0,0,1))</f>
        <v>#DIV/0!</v>
      </c>
    </row>
  </sheetData>
  <mergeCells count="14">
    <mergeCell ref="C1:E1"/>
    <mergeCell ref="H1:K1"/>
    <mergeCell ref="H2:K2"/>
    <mergeCell ref="C32:D32"/>
    <mergeCell ref="C51:D51"/>
    <mergeCell ref="C70:D70"/>
    <mergeCell ref="C87:D87"/>
    <mergeCell ref="C17:D17"/>
    <mergeCell ref="C181:E181"/>
    <mergeCell ref="C180:D180"/>
    <mergeCell ref="C105:D105"/>
    <mergeCell ref="C124:D124"/>
    <mergeCell ref="C143:D143"/>
    <mergeCell ref="C162:D162"/>
  </mergeCells>
  <pageMargins left="0.19685039370078741" right="0.19685039370078741" top="0.19685039370078741" bottom="0.19685039370078741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K37-L3</cp:lastModifiedBy>
  <cp:lastPrinted>2023-12-05T05:42:14Z</cp:lastPrinted>
  <dcterms:created xsi:type="dcterms:W3CDTF">2022-05-16T14:23:56Z</dcterms:created>
  <dcterms:modified xsi:type="dcterms:W3CDTF">2023-12-11T10:58:03Z</dcterms:modified>
</cp:coreProperties>
</file>