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125" windowHeight="861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L11" i="1"/>
  <c r="B181" i="1" l="1"/>
  <c r="A181" i="1"/>
  <c r="L180" i="1"/>
  <c r="J180" i="1"/>
  <c r="I180" i="1"/>
  <c r="H180" i="1"/>
  <c r="G180" i="1"/>
  <c r="F180" i="1"/>
  <c r="B172" i="1"/>
  <c r="A172" i="1"/>
  <c r="L171" i="1"/>
  <c r="J171" i="1"/>
  <c r="I171" i="1"/>
  <c r="H171" i="1"/>
  <c r="G171" i="1"/>
  <c r="F171" i="1"/>
  <c r="B164" i="1"/>
  <c r="A164" i="1"/>
  <c r="L163" i="1"/>
  <c r="J163" i="1"/>
  <c r="I163" i="1"/>
  <c r="H163" i="1"/>
  <c r="G163" i="1"/>
  <c r="F163" i="1"/>
  <c r="B154" i="1"/>
  <c r="A154" i="1"/>
  <c r="L153" i="1"/>
  <c r="J153" i="1"/>
  <c r="I153" i="1"/>
  <c r="H153" i="1"/>
  <c r="G153" i="1"/>
  <c r="F153" i="1"/>
  <c r="B145" i="1"/>
  <c r="A145" i="1"/>
  <c r="L144" i="1"/>
  <c r="J144" i="1"/>
  <c r="I144" i="1"/>
  <c r="H144" i="1"/>
  <c r="G144" i="1"/>
  <c r="F144" i="1"/>
  <c r="B135" i="1"/>
  <c r="A135" i="1"/>
  <c r="L134" i="1"/>
  <c r="J134" i="1"/>
  <c r="I134" i="1"/>
  <c r="H134" i="1"/>
  <c r="G134" i="1"/>
  <c r="F134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H115" i="1"/>
  <c r="H126" i="1" s="1"/>
  <c r="G115" i="1"/>
  <c r="F115" i="1"/>
  <c r="B107" i="1"/>
  <c r="A107" i="1"/>
  <c r="L106" i="1"/>
  <c r="J106" i="1"/>
  <c r="I106" i="1"/>
  <c r="H106" i="1"/>
  <c r="G106" i="1"/>
  <c r="F106" i="1"/>
  <c r="B98" i="1"/>
  <c r="A98" i="1"/>
  <c r="L97" i="1"/>
  <c r="J97" i="1"/>
  <c r="I97" i="1"/>
  <c r="H97" i="1"/>
  <c r="G97" i="1"/>
  <c r="F97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4" i="1"/>
  <c r="A54" i="1"/>
  <c r="L53" i="1"/>
  <c r="J53" i="1"/>
  <c r="I53" i="1"/>
  <c r="H53" i="1"/>
  <c r="G53" i="1"/>
  <c r="F53" i="1"/>
  <c r="B45" i="1"/>
  <c r="A45" i="1"/>
  <c r="L44" i="1"/>
  <c r="J44" i="1"/>
  <c r="I44" i="1"/>
  <c r="H44" i="1"/>
  <c r="G44" i="1"/>
  <c r="F44" i="1"/>
  <c r="B36" i="1"/>
  <c r="A36" i="1"/>
  <c r="L35" i="1"/>
  <c r="J35" i="1"/>
  <c r="I35" i="1"/>
  <c r="H35" i="1"/>
  <c r="G35" i="1"/>
  <c r="F35" i="1"/>
  <c r="B27" i="1"/>
  <c r="A27" i="1"/>
  <c r="L26" i="1"/>
  <c r="J26" i="1"/>
  <c r="I26" i="1"/>
  <c r="H26" i="1"/>
  <c r="G26" i="1"/>
  <c r="F26" i="1"/>
  <c r="B19" i="1"/>
  <c r="A19" i="1"/>
  <c r="L18" i="1"/>
  <c r="L19" i="1" s="1"/>
  <c r="J18" i="1"/>
  <c r="J19" i="1" s="1"/>
  <c r="I18" i="1"/>
  <c r="I19" i="1" s="1"/>
  <c r="H18" i="1"/>
  <c r="G18" i="1"/>
  <c r="G19" i="1" s="1"/>
  <c r="F18" i="1"/>
  <c r="F19" i="1" s="1"/>
  <c r="B12" i="1"/>
  <c r="A12" i="1"/>
  <c r="I164" i="1" l="1"/>
  <c r="J164" i="1"/>
  <c r="L145" i="1"/>
  <c r="I126" i="1"/>
  <c r="I54" i="1"/>
  <c r="I89" i="1"/>
  <c r="J145" i="1"/>
  <c r="I145" i="1"/>
  <c r="J107" i="1"/>
  <c r="H107" i="1"/>
  <c r="I107" i="1"/>
  <c r="L164" i="1"/>
  <c r="G126" i="1"/>
  <c r="J126" i="1"/>
  <c r="L126" i="1"/>
  <c r="L107" i="1"/>
  <c r="H89" i="1"/>
  <c r="J89" i="1"/>
  <c r="F107" i="1"/>
  <c r="H72" i="1"/>
  <c r="L72" i="1"/>
  <c r="J72" i="1"/>
  <c r="G145" i="1"/>
  <c r="L54" i="1"/>
  <c r="L181" i="1"/>
  <c r="H181" i="1"/>
  <c r="J181" i="1"/>
  <c r="F89" i="1"/>
  <c r="G181" i="1"/>
  <c r="J54" i="1"/>
  <c r="I36" i="1"/>
  <c r="G36" i="1"/>
  <c r="L36" i="1"/>
  <c r="J36" i="1"/>
  <c r="F72" i="1"/>
  <c r="F54" i="1"/>
  <c r="H54" i="1"/>
  <c r="H145" i="1"/>
  <c r="G89" i="1"/>
  <c r="F164" i="1"/>
  <c r="F181" i="1"/>
  <c r="G72" i="1"/>
  <c r="F126" i="1"/>
  <c r="H36" i="1"/>
  <c r="F145" i="1"/>
  <c r="H164" i="1"/>
  <c r="G107" i="1"/>
  <c r="H19" i="1"/>
  <c r="I181" i="1"/>
  <c r="I72" i="1"/>
  <c r="F36" i="1"/>
  <c r="G54" i="1"/>
  <c r="L89" i="1"/>
  <c r="G164" i="1"/>
  <c r="J182" i="1" l="1"/>
  <c r="L182" i="1"/>
  <c r="I182" i="1"/>
  <c r="F182" i="1"/>
  <c r="G182" i="1"/>
  <c r="H182" i="1"/>
</calcChain>
</file>

<file path=xl/sharedStrings.xml><?xml version="1.0" encoding="utf-8"?>
<sst xmlns="http://schemas.openxmlformats.org/spreadsheetml/2006/main" count="395" uniqueCount="132">
  <si>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</si>
  <si>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</si>
  <si>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</si>
  <si>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</si>
  <si>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</si>
  <si>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</si>
  <si>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</si>
  <si>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</si>
  <si>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</si>
  <si>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</si>
  <si>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</si>
  <si>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</si>
  <si>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</si>
  <si>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</si>
  <si>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</si>
  <si>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</si>
  <si>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</si>
  <si>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</si>
  <si>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</si>
  <si>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</si>
  <si>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</si>
  <si>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</si>
  <si>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</si>
  <si>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</si>
  <si>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</si>
  <si>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</si>
  <si>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</si>
  <si>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</si>
  <si>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</si>
  <si>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</si>
  <si>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</si>
  <si>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</si>
  <si>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</si>
  <si>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</si>
  <si>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</si>
  <si>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</si>
  <si>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</si>
  <si>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Рис отварной</t>
  </si>
  <si>
    <t>сладкое</t>
  </si>
  <si>
    <t>Напиток яблочный</t>
  </si>
  <si>
    <t>Хлеб ржаной</t>
  </si>
  <si>
    <t>Напиток из смеси сухофруктов</t>
  </si>
  <si>
    <t>Напиток из кураги</t>
  </si>
  <si>
    <t>Каша гречневая рассыпчатая</t>
  </si>
  <si>
    <t>Напиток лимонный</t>
  </si>
  <si>
    <t>Напиток апельсиновый</t>
  </si>
  <si>
    <t>Казанцев В.П.</t>
  </si>
  <si>
    <t>651/96</t>
  </si>
  <si>
    <t>498/4</t>
  </si>
  <si>
    <t>588/96</t>
  </si>
  <si>
    <t>35/ттк</t>
  </si>
  <si>
    <t>297/4</t>
  </si>
  <si>
    <t>634.05</t>
  </si>
  <si>
    <t>880.28</t>
  </si>
  <si>
    <t>629/96</t>
  </si>
  <si>
    <t>465/96</t>
  </si>
  <si>
    <t>226.01ттк</t>
  </si>
  <si>
    <t>65/96</t>
  </si>
  <si>
    <t>99.02</t>
  </si>
  <si>
    <t>139/4</t>
  </si>
  <si>
    <t>110/4</t>
  </si>
  <si>
    <t>134/4</t>
  </si>
  <si>
    <t>120/96</t>
  </si>
  <si>
    <t>129/96</t>
  </si>
  <si>
    <t>299.02ттк</t>
  </si>
  <si>
    <t>МБОУ СОШ №40 г.Кирова</t>
  </si>
  <si>
    <t>35.</t>
  </si>
  <si>
    <t>Масло сливочное</t>
  </si>
  <si>
    <t>882.01</t>
  </si>
  <si>
    <t>377.11</t>
  </si>
  <si>
    <t>574.12</t>
  </si>
  <si>
    <t>226.01</t>
  </si>
  <si>
    <t>190.</t>
  </si>
  <si>
    <t>613.</t>
  </si>
  <si>
    <t>526.09</t>
  </si>
  <si>
    <t>880.3</t>
  </si>
  <si>
    <t>201.01</t>
  </si>
  <si>
    <t>Компот из изюма</t>
  </si>
  <si>
    <t>35.01</t>
  </si>
  <si>
    <t>379.17</t>
  </si>
  <si>
    <t>702/97</t>
  </si>
  <si>
    <t>312.01</t>
  </si>
  <si>
    <t>131/96</t>
  </si>
  <si>
    <t>69.13</t>
  </si>
  <si>
    <t>474.02</t>
  </si>
  <si>
    <t>132/96</t>
  </si>
  <si>
    <t>880.25</t>
  </si>
  <si>
    <t>Котлета рубленая из птицы 90 г /Гр/</t>
  </si>
  <si>
    <t>Батон 2*25 г (|)</t>
  </si>
  <si>
    <t>Рожки отварые</t>
  </si>
  <si>
    <t>Масло сливочное (|)</t>
  </si>
  <si>
    <t>273/96</t>
  </si>
  <si>
    <t>Батон Оздоровительный 50 г</t>
  </si>
  <si>
    <t>Батон 25 г (|)</t>
  </si>
  <si>
    <t>Зразы рубленые из свинины 90 г</t>
  </si>
  <si>
    <t>175.17</t>
  </si>
  <si>
    <t>Мясные ежики (C)</t>
  </si>
  <si>
    <t>Пюре картофельное по-домашнему 150 г</t>
  </si>
  <si>
    <t>Батон 35 г</t>
  </si>
  <si>
    <t>Масло сливочное 5 г (|)</t>
  </si>
  <si>
    <t>Котлета Рябушка 90 г /Гр/</t>
  </si>
  <si>
    <t>Запеканка творожная 180 г</t>
  </si>
  <si>
    <t>Батон 65 г</t>
  </si>
  <si>
    <t xml:space="preserve">Батон 65 г </t>
  </si>
  <si>
    <t>Чай с сахаром и лимоном (|)</t>
  </si>
  <si>
    <t>Молоко сгущенное порционное 50 г</t>
  </si>
  <si>
    <t>Батон 2*25 г</t>
  </si>
  <si>
    <t>Котлета домашняя С 90 г</t>
  </si>
  <si>
    <t>Зразы Ленивые 90 г (С)</t>
  </si>
  <si>
    <t>Масло сливочное 15 г</t>
  </si>
  <si>
    <t>300.06</t>
  </si>
  <si>
    <t>22/97</t>
  </si>
  <si>
    <t>Батон Оздоровительный 60 г</t>
  </si>
  <si>
    <t>Котлета из горбуши 90 г</t>
  </si>
  <si>
    <t>324/96</t>
  </si>
  <si>
    <t>Шницель по-кукарски 90г/Гр/</t>
  </si>
  <si>
    <t>Рожки отварные</t>
  </si>
  <si>
    <t>Суп карт. с рыбными консервами 200 г</t>
  </si>
  <si>
    <t>Борщ с капустой и картофелем 200 г</t>
  </si>
  <si>
    <t>Сметана порционно</t>
  </si>
  <si>
    <t>Батон 25 г (||)</t>
  </si>
  <si>
    <t>Батон 2*25 г (||)</t>
  </si>
  <si>
    <t>Масло сливочное (||)</t>
  </si>
  <si>
    <t>Суп картофельный с бобовыми 200 г</t>
  </si>
  <si>
    <t>Мясные ежики (С)</t>
  </si>
  <si>
    <t>Суп крестьянский с рисом 200 г</t>
  </si>
  <si>
    <t>Рассольник Ленинградский с перл. крупой 200 г</t>
  </si>
  <si>
    <t>Чай с сахаром и лимоном (||)</t>
  </si>
  <si>
    <t>Суп картоф. с бобовыми 200 г</t>
  </si>
  <si>
    <t>Суп из овощей 200 г</t>
  </si>
  <si>
    <t>Щи из свежей капусты и картофеля 200 г</t>
  </si>
  <si>
    <t>Рассольник Ленинградский с перл. Крупой 200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</si>
</sst>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2" xfId="0" applyFont="1" applyBorder="1"/>
    <xf numFmtId="0" fontId="1" fillId="0" borderId="1" xfId="0" applyFont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zoomScale="120" zoomScaleNormal="120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E178" sqref="E1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7.7109375" style="1" customWidth="1"/>
    <col min="4" max="4" width="11.5703125" style="1" customWidth="1"/>
    <col min="5" max="5" width="47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.6" customHeight="1" x14ac:dyDescent="0.2">
      <c r="A1" s="1" t="s">
        <v>7</v>
      </c>
      <c r="C1" s="55" t="s">
        <v>65</v>
      </c>
      <c r="D1" s="56"/>
      <c r="E1" s="57"/>
      <c r="F1" s="12" t="s">
        <v>16</v>
      </c>
      <c r="G1" s="2" t="s">
        <v>17</v>
      </c>
      <c r="H1" s="58" t="s">
        <v>36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27</v>
      </c>
      <c r="E6" s="39" t="s">
        <v>44</v>
      </c>
      <c r="F6" s="40">
        <v>200</v>
      </c>
      <c r="G6" s="40">
        <v>1</v>
      </c>
      <c r="H6" s="40">
        <v>0</v>
      </c>
      <c r="I6" s="40">
        <v>28</v>
      </c>
      <c r="J6" s="40">
        <v>116</v>
      </c>
      <c r="K6" s="41" t="s">
        <v>47</v>
      </c>
      <c r="L6" s="40"/>
    </row>
    <row r="7" spans="1:12" ht="15" x14ac:dyDescent="0.25">
      <c r="A7" s="23"/>
      <c r="B7" s="15"/>
      <c r="C7" s="11"/>
      <c r="D7" s="51" t="s">
        <v>22</v>
      </c>
      <c r="E7" s="42" t="s">
        <v>88</v>
      </c>
      <c r="F7" s="43">
        <v>50</v>
      </c>
      <c r="G7" s="43">
        <v>4</v>
      </c>
      <c r="H7" s="43">
        <v>2</v>
      </c>
      <c r="I7" s="43">
        <v>26</v>
      </c>
      <c r="J7" s="43">
        <v>138</v>
      </c>
      <c r="K7" s="44" t="s">
        <v>78</v>
      </c>
      <c r="L7" s="43"/>
    </row>
    <row r="8" spans="1:12" ht="15" x14ac:dyDescent="0.25">
      <c r="A8" s="23"/>
      <c r="B8" s="15"/>
      <c r="C8" s="11"/>
      <c r="D8" s="7" t="s">
        <v>26</v>
      </c>
      <c r="E8" s="42" t="s">
        <v>89</v>
      </c>
      <c r="F8" s="43">
        <v>150</v>
      </c>
      <c r="G8" s="43">
        <v>4</v>
      </c>
      <c r="H8" s="43">
        <v>6</v>
      </c>
      <c r="I8" s="43">
        <v>39</v>
      </c>
      <c r="J8" s="43">
        <v>229</v>
      </c>
      <c r="K8" s="44" t="s">
        <v>91</v>
      </c>
      <c r="L8" s="43"/>
    </row>
    <row r="9" spans="1:12" ht="15" x14ac:dyDescent="0.25">
      <c r="A9" s="23"/>
      <c r="B9" s="15"/>
      <c r="C9" s="11"/>
      <c r="D9" s="7"/>
      <c r="E9" s="42" t="s">
        <v>90</v>
      </c>
      <c r="F9" s="43">
        <v>10</v>
      </c>
      <c r="G9" s="43">
        <v>0</v>
      </c>
      <c r="H9" s="43">
        <v>8</v>
      </c>
      <c r="I9" s="43">
        <v>0</v>
      </c>
      <c r="J9" s="43">
        <v>75</v>
      </c>
      <c r="K9" s="44" t="s">
        <v>70</v>
      </c>
      <c r="L9" s="43"/>
    </row>
    <row r="10" spans="1:12" ht="15" x14ac:dyDescent="0.25">
      <c r="A10" s="23"/>
      <c r="B10" s="15"/>
      <c r="C10" s="11"/>
      <c r="D10" s="7" t="s">
        <v>25</v>
      </c>
      <c r="E10" s="42" t="s">
        <v>87</v>
      </c>
      <c r="F10" s="43">
        <v>90</v>
      </c>
      <c r="G10" s="43">
        <v>20</v>
      </c>
      <c r="H10" s="43">
        <v>7</v>
      </c>
      <c r="I10" s="43">
        <v>16</v>
      </c>
      <c r="J10" s="43">
        <v>207</v>
      </c>
      <c r="K10" s="44" t="s">
        <v>48</v>
      </c>
      <c r="L10" s="43"/>
    </row>
    <row r="11" spans="1:12" ht="15" x14ac:dyDescent="0.25">
      <c r="A11" s="24"/>
      <c r="B11" s="17"/>
      <c r="C11" s="8"/>
      <c r="D11" s="18" t="s">
        <v>30</v>
      </c>
      <c r="E11" s="9"/>
      <c r="F11" s="19">
        <f>SUM(F6:F10)</f>
        <v>500</v>
      </c>
      <c r="G11" s="19">
        <f>SUM(G6:G10)</f>
        <v>29</v>
      </c>
      <c r="H11" s="19">
        <f>SUM(H6:H10)</f>
        <v>23</v>
      </c>
      <c r="I11" s="19">
        <f>SUM(I6:I10)</f>
        <v>109</v>
      </c>
      <c r="J11" s="19">
        <f>SUM(J6:J10)</f>
        <v>765</v>
      </c>
      <c r="K11" s="25"/>
      <c r="L11" s="19">
        <f>SUM(L6:L10)</f>
        <v>0</v>
      </c>
    </row>
    <row r="12" spans="1:12" ht="15" x14ac:dyDescent="0.25">
      <c r="A12" s="26">
        <f>A6</f>
        <v>1</v>
      </c>
      <c r="B12" s="13">
        <f>B6</f>
        <v>1</v>
      </c>
      <c r="C12" s="10" t="s">
        <v>23</v>
      </c>
      <c r="D12" s="7" t="s">
        <v>27</v>
      </c>
      <c r="E12" s="42" t="s">
        <v>44</v>
      </c>
      <c r="F12" s="43">
        <v>200</v>
      </c>
      <c r="G12" s="43">
        <v>0</v>
      </c>
      <c r="H12" s="43">
        <v>0</v>
      </c>
      <c r="I12" s="43">
        <v>24</v>
      </c>
      <c r="J12" s="43">
        <v>96</v>
      </c>
      <c r="K12" s="44" t="s">
        <v>81</v>
      </c>
      <c r="L12" s="43"/>
    </row>
    <row r="13" spans="1:12" ht="15" x14ac:dyDescent="0.25">
      <c r="A13" s="23"/>
      <c r="B13" s="15"/>
      <c r="C13" s="11"/>
      <c r="D13" s="7" t="s">
        <v>24</v>
      </c>
      <c r="E13" s="42" t="s">
        <v>117</v>
      </c>
      <c r="F13" s="43">
        <v>200</v>
      </c>
      <c r="G13" s="43">
        <v>4</v>
      </c>
      <c r="H13" s="43">
        <v>4</v>
      </c>
      <c r="I13" s="43">
        <v>15</v>
      </c>
      <c r="J13" s="43">
        <v>111</v>
      </c>
      <c r="K13" s="44" t="s">
        <v>82</v>
      </c>
      <c r="L13" s="43"/>
    </row>
    <row r="14" spans="1:12" ht="15" x14ac:dyDescent="0.25">
      <c r="A14" s="23"/>
      <c r="B14" s="15"/>
      <c r="C14" s="11"/>
      <c r="D14" s="7" t="s">
        <v>22</v>
      </c>
      <c r="E14" s="42" t="s">
        <v>121</v>
      </c>
      <c r="F14" s="43">
        <v>50</v>
      </c>
      <c r="G14" s="43">
        <v>4</v>
      </c>
      <c r="H14" s="43">
        <v>2</v>
      </c>
      <c r="I14" s="43">
        <v>26</v>
      </c>
      <c r="J14" s="43">
        <v>138</v>
      </c>
      <c r="K14" s="44" t="s">
        <v>78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89</v>
      </c>
      <c r="F15" s="43">
        <v>150</v>
      </c>
      <c r="G15" s="43">
        <v>4</v>
      </c>
      <c r="H15" s="43">
        <v>6</v>
      </c>
      <c r="I15" s="43">
        <v>39</v>
      </c>
      <c r="J15" s="43">
        <v>229</v>
      </c>
      <c r="K15" s="44" t="s">
        <v>91</v>
      </c>
      <c r="L15" s="43"/>
    </row>
    <row r="16" spans="1:12" ht="15" x14ac:dyDescent="0.25">
      <c r="A16" s="23"/>
      <c r="B16" s="15"/>
      <c r="C16" s="11"/>
      <c r="D16" s="7"/>
      <c r="E16" s="42" t="s">
        <v>122</v>
      </c>
      <c r="F16" s="43">
        <v>10</v>
      </c>
      <c r="G16" s="43">
        <v>0</v>
      </c>
      <c r="H16" s="43">
        <v>8</v>
      </c>
      <c r="I16" s="43">
        <v>0</v>
      </c>
      <c r="J16" s="43">
        <v>75</v>
      </c>
      <c r="K16" s="44" t="s">
        <v>70</v>
      </c>
      <c r="L16" s="43"/>
    </row>
    <row r="17" spans="1:12" ht="15" x14ac:dyDescent="0.25">
      <c r="A17" s="23"/>
      <c r="B17" s="15"/>
      <c r="C17" s="11"/>
      <c r="D17" s="7" t="s">
        <v>25</v>
      </c>
      <c r="E17" s="42" t="s">
        <v>87</v>
      </c>
      <c r="F17" s="43">
        <v>90</v>
      </c>
      <c r="G17" s="43">
        <v>20</v>
      </c>
      <c r="H17" s="43">
        <v>7</v>
      </c>
      <c r="I17" s="43">
        <v>16</v>
      </c>
      <c r="J17" s="43">
        <v>207</v>
      </c>
      <c r="K17" s="44" t="s">
        <v>48</v>
      </c>
      <c r="L17" s="43"/>
    </row>
    <row r="18" spans="1:12" ht="15" x14ac:dyDescent="0.25">
      <c r="A18" s="24"/>
      <c r="B18" s="17"/>
      <c r="C18" s="8"/>
      <c r="D18" s="18" t="s">
        <v>30</v>
      </c>
      <c r="E18" s="9"/>
      <c r="F18" s="19">
        <f>SUM(F12:F17)</f>
        <v>700</v>
      </c>
      <c r="G18" s="19">
        <f>SUM(G12:G17)</f>
        <v>32</v>
      </c>
      <c r="H18" s="19">
        <f>SUM(H12:H17)</f>
        <v>27</v>
      </c>
      <c r="I18" s="19">
        <f>SUM(I12:I17)</f>
        <v>120</v>
      </c>
      <c r="J18" s="19">
        <f>SUM(J12:J17)</f>
        <v>856</v>
      </c>
      <c r="K18" s="25"/>
      <c r="L18" s="19">
        <f>SUM(L12:L17)</f>
        <v>0</v>
      </c>
    </row>
    <row r="19" spans="1:12" ht="15" x14ac:dyDescent="0.2">
      <c r="A19" s="29">
        <f>A6</f>
        <v>1</v>
      </c>
      <c r="B19" s="30">
        <f>B6</f>
        <v>1</v>
      </c>
      <c r="C19" s="59" t="s">
        <v>4</v>
      </c>
      <c r="D19" s="60"/>
      <c r="E19" s="31"/>
      <c r="F19" s="32">
        <f>F11+F18</f>
        <v>1200</v>
      </c>
      <c r="G19" s="32">
        <f>G11+G18</f>
        <v>61</v>
      </c>
      <c r="H19" s="32">
        <f>H11+H18</f>
        <v>50</v>
      </c>
      <c r="I19" s="32">
        <f>I11+I18</f>
        <v>229</v>
      </c>
      <c r="J19" s="32">
        <f>J11+J18</f>
        <v>1621</v>
      </c>
      <c r="K19" s="32"/>
      <c r="L19" s="32">
        <f>L11+L18</f>
        <v>0</v>
      </c>
    </row>
    <row r="20" spans="1:12" ht="15" x14ac:dyDescent="0.25">
      <c r="A20" s="14">
        <v>1</v>
      </c>
      <c r="B20" s="15">
        <v>2</v>
      </c>
      <c r="C20" s="22" t="s">
        <v>20</v>
      </c>
      <c r="D20" s="5" t="s">
        <v>22</v>
      </c>
      <c r="E20" s="39" t="s">
        <v>93</v>
      </c>
      <c r="F20" s="40">
        <v>25</v>
      </c>
      <c r="G20" s="40">
        <v>2</v>
      </c>
      <c r="H20" s="40">
        <v>1</v>
      </c>
      <c r="I20" s="40">
        <v>13</v>
      </c>
      <c r="J20" s="40">
        <v>69</v>
      </c>
      <c r="K20" s="41" t="s">
        <v>66</v>
      </c>
      <c r="L20" s="40"/>
    </row>
    <row r="21" spans="1:12" ht="15" x14ac:dyDescent="0.25">
      <c r="A21" s="14"/>
      <c r="B21" s="15"/>
      <c r="C21" s="11"/>
      <c r="D21" s="6" t="s">
        <v>25</v>
      </c>
      <c r="E21" s="42" t="s">
        <v>94</v>
      </c>
      <c r="F21" s="43">
        <v>90</v>
      </c>
      <c r="G21" s="43">
        <v>10</v>
      </c>
      <c r="H21" s="43">
        <v>26</v>
      </c>
      <c r="I21" s="43">
        <v>14</v>
      </c>
      <c r="J21" s="43">
        <v>337</v>
      </c>
      <c r="K21" s="44" t="s">
        <v>95</v>
      </c>
      <c r="L21" s="43"/>
    </row>
    <row r="22" spans="1:12" ht="15" x14ac:dyDescent="0.25">
      <c r="A22" s="14"/>
      <c r="B22" s="15"/>
      <c r="C22" s="11"/>
      <c r="D22" s="6"/>
      <c r="E22" s="42" t="s">
        <v>90</v>
      </c>
      <c r="F22" s="43">
        <v>10</v>
      </c>
      <c r="G22" s="43">
        <v>0</v>
      </c>
      <c r="H22" s="43">
        <v>8</v>
      </c>
      <c r="I22" s="43">
        <v>0</v>
      </c>
      <c r="J22" s="43">
        <v>75</v>
      </c>
      <c r="K22" s="44" t="s">
        <v>70</v>
      </c>
      <c r="L22" s="43"/>
    </row>
    <row r="23" spans="1:12" ht="15" x14ac:dyDescent="0.25">
      <c r="A23" s="14"/>
      <c r="B23" s="15"/>
      <c r="C23" s="11"/>
      <c r="D23" s="6" t="s">
        <v>26</v>
      </c>
      <c r="E23" s="42" t="s">
        <v>37</v>
      </c>
      <c r="F23" s="43">
        <v>150</v>
      </c>
      <c r="G23" s="43">
        <v>14</v>
      </c>
      <c r="H23" s="43">
        <v>6</v>
      </c>
      <c r="I23" s="43">
        <v>31</v>
      </c>
      <c r="J23" s="43">
        <v>223</v>
      </c>
      <c r="K23" s="44" t="s">
        <v>55</v>
      </c>
      <c r="L23" s="43"/>
    </row>
    <row r="24" spans="1:12" ht="15" x14ac:dyDescent="0.25">
      <c r="A24" s="14"/>
      <c r="B24" s="15"/>
      <c r="C24" s="11"/>
      <c r="D24" s="7" t="s">
        <v>38</v>
      </c>
      <c r="E24" s="42" t="s">
        <v>42</v>
      </c>
      <c r="F24" s="43">
        <v>200</v>
      </c>
      <c r="G24" s="43">
        <v>1</v>
      </c>
      <c r="H24" s="43">
        <v>0</v>
      </c>
      <c r="I24" s="43">
        <v>28</v>
      </c>
      <c r="J24" s="43">
        <v>116</v>
      </c>
      <c r="K24" s="44" t="s">
        <v>47</v>
      </c>
      <c r="L24" s="43"/>
    </row>
    <row r="25" spans="1:12" ht="15" x14ac:dyDescent="0.25">
      <c r="A25" s="14"/>
      <c r="B25" s="15"/>
      <c r="C25" s="11"/>
      <c r="D25" s="7" t="s">
        <v>29</v>
      </c>
      <c r="E25" s="42" t="s">
        <v>40</v>
      </c>
      <c r="F25" s="43">
        <v>25</v>
      </c>
      <c r="G25" s="43">
        <v>3</v>
      </c>
      <c r="H25" s="43">
        <v>1</v>
      </c>
      <c r="I25" s="43">
        <v>16</v>
      </c>
      <c r="J25" s="43">
        <v>85</v>
      </c>
      <c r="K25" s="44">
        <v>299</v>
      </c>
      <c r="L25" s="43"/>
    </row>
    <row r="26" spans="1:12" ht="15" x14ac:dyDescent="0.25">
      <c r="A26" s="16"/>
      <c r="B26" s="17"/>
      <c r="C26" s="8"/>
      <c r="D26" s="18" t="s">
        <v>30</v>
      </c>
      <c r="E26" s="9"/>
      <c r="F26" s="19">
        <f>SUM(F20:F25)</f>
        <v>500</v>
      </c>
      <c r="G26" s="19">
        <f>SUM(G20:G25)</f>
        <v>30</v>
      </c>
      <c r="H26" s="19">
        <f>SUM(H20:H25)</f>
        <v>42</v>
      </c>
      <c r="I26" s="19">
        <f>SUM(I20:I25)</f>
        <v>102</v>
      </c>
      <c r="J26" s="19">
        <f>SUM(J20:J25)</f>
        <v>905</v>
      </c>
      <c r="K26" s="25"/>
      <c r="L26" s="19">
        <f>SUM(L20:L25)</f>
        <v>0</v>
      </c>
    </row>
    <row r="27" spans="1:12" ht="15" x14ac:dyDescent="0.25">
      <c r="A27" s="13">
        <f>A20</f>
        <v>1</v>
      </c>
      <c r="B27" s="13">
        <f>B20</f>
        <v>2</v>
      </c>
      <c r="C27" s="10" t="s">
        <v>23</v>
      </c>
      <c r="D27" s="7" t="s">
        <v>24</v>
      </c>
      <c r="E27" s="42" t="s">
        <v>118</v>
      </c>
      <c r="F27" s="43">
        <v>200</v>
      </c>
      <c r="G27" s="43">
        <v>1</v>
      </c>
      <c r="H27" s="43">
        <v>3</v>
      </c>
      <c r="I27" s="43">
        <v>10</v>
      </c>
      <c r="J27" s="43">
        <v>78</v>
      </c>
      <c r="K27" s="44" t="s">
        <v>60</v>
      </c>
      <c r="L27" s="43"/>
    </row>
    <row r="28" spans="1:12" ht="15" x14ac:dyDescent="0.25">
      <c r="A28" s="14"/>
      <c r="B28" s="15"/>
      <c r="C28" s="11"/>
      <c r="D28" s="7"/>
      <c r="E28" s="42" t="s">
        <v>119</v>
      </c>
      <c r="F28" s="43">
        <v>10</v>
      </c>
      <c r="G28" s="43">
        <v>0</v>
      </c>
      <c r="H28" s="43">
        <v>2</v>
      </c>
      <c r="I28" s="43">
        <v>0</v>
      </c>
      <c r="J28" s="43">
        <v>16</v>
      </c>
      <c r="K28" s="44">
        <v>629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120</v>
      </c>
      <c r="F29" s="43">
        <v>25</v>
      </c>
      <c r="G29" s="43">
        <v>2</v>
      </c>
      <c r="H29" s="43">
        <v>1</v>
      </c>
      <c r="I29" s="43">
        <v>13</v>
      </c>
      <c r="J29" s="43">
        <v>69</v>
      </c>
      <c r="K29" s="44" t="s">
        <v>50</v>
      </c>
      <c r="L29" s="43"/>
    </row>
    <row r="30" spans="1:12" ht="15" x14ac:dyDescent="0.25">
      <c r="A30" s="14"/>
      <c r="B30" s="15"/>
      <c r="C30" s="11"/>
      <c r="D30" s="6" t="s">
        <v>26</v>
      </c>
      <c r="E30" s="42" t="s">
        <v>37</v>
      </c>
      <c r="F30" s="43">
        <v>150</v>
      </c>
      <c r="G30" s="43">
        <v>14</v>
      </c>
      <c r="H30" s="43">
        <v>6</v>
      </c>
      <c r="I30" s="43">
        <v>31</v>
      </c>
      <c r="J30" s="43">
        <v>223</v>
      </c>
      <c r="K30" s="44" t="s">
        <v>55</v>
      </c>
      <c r="L30" s="43"/>
    </row>
    <row r="31" spans="1:12" ht="15" x14ac:dyDescent="0.25">
      <c r="A31" s="14"/>
      <c r="B31" s="15"/>
      <c r="C31" s="11"/>
      <c r="D31" s="7" t="s">
        <v>25</v>
      </c>
      <c r="E31" s="42" t="s">
        <v>94</v>
      </c>
      <c r="F31" s="43">
        <v>90</v>
      </c>
      <c r="G31" s="43">
        <v>10</v>
      </c>
      <c r="H31" s="43">
        <v>26</v>
      </c>
      <c r="I31" s="43">
        <v>14</v>
      </c>
      <c r="J31" s="43">
        <v>337</v>
      </c>
      <c r="K31" s="44" t="s">
        <v>95</v>
      </c>
      <c r="L31" s="43"/>
    </row>
    <row r="32" spans="1:12" ht="15" x14ac:dyDescent="0.25">
      <c r="A32" s="14"/>
      <c r="B32" s="15"/>
      <c r="C32" s="11"/>
      <c r="D32" s="7"/>
      <c r="E32" s="42" t="s">
        <v>122</v>
      </c>
      <c r="F32" s="43">
        <v>10</v>
      </c>
      <c r="G32" s="43">
        <v>0</v>
      </c>
      <c r="H32" s="43">
        <v>8</v>
      </c>
      <c r="I32" s="43">
        <v>0</v>
      </c>
      <c r="J32" s="43">
        <v>75</v>
      </c>
      <c r="K32" s="44" t="s">
        <v>70</v>
      </c>
      <c r="L32" s="43"/>
    </row>
    <row r="33" spans="1:12" ht="15" x14ac:dyDescent="0.25">
      <c r="A33" s="14"/>
      <c r="B33" s="15"/>
      <c r="C33" s="11"/>
      <c r="D33" s="7" t="s">
        <v>38</v>
      </c>
      <c r="E33" s="42" t="s">
        <v>42</v>
      </c>
      <c r="F33" s="43">
        <v>200</v>
      </c>
      <c r="G33" s="43">
        <v>1</v>
      </c>
      <c r="H33" s="43">
        <v>0</v>
      </c>
      <c r="I33" s="43">
        <v>28</v>
      </c>
      <c r="J33" s="43">
        <v>116</v>
      </c>
      <c r="K33" s="44" t="s">
        <v>47</v>
      </c>
      <c r="L33" s="43"/>
    </row>
    <row r="34" spans="1:12" ht="15" x14ac:dyDescent="0.25">
      <c r="A34" s="14"/>
      <c r="B34" s="15"/>
      <c r="C34" s="11"/>
      <c r="D34" s="7" t="s">
        <v>29</v>
      </c>
      <c r="E34" s="42" t="s">
        <v>40</v>
      </c>
      <c r="F34" s="43">
        <v>25</v>
      </c>
      <c r="G34" s="43">
        <v>3</v>
      </c>
      <c r="H34" s="43">
        <v>1</v>
      </c>
      <c r="I34" s="43">
        <v>16</v>
      </c>
      <c r="J34" s="43">
        <v>85</v>
      </c>
      <c r="K34" s="44">
        <v>299</v>
      </c>
      <c r="L34" s="43"/>
    </row>
    <row r="35" spans="1:12" ht="15" x14ac:dyDescent="0.25">
      <c r="A35" s="16"/>
      <c r="B35" s="17"/>
      <c r="C35" s="8"/>
      <c r="D35" s="18" t="s">
        <v>30</v>
      </c>
      <c r="E35" s="9"/>
      <c r="F35" s="19">
        <f>SUM(F27:F34)</f>
        <v>710</v>
      </c>
      <c r="G35" s="19">
        <f>SUM(G27:G34)</f>
        <v>31</v>
      </c>
      <c r="H35" s="19">
        <f>SUM(H27:H34)</f>
        <v>47</v>
      </c>
      <c r="I35" s="19">
        <f>SUM(I27:I34)</f>
        <v>112</v>
      </c>
      <c r="J35" s="19">
        <f>SUM(J27:J34)</f>
        <v>999</v>
      </c>
      <c r="K35" s="25"/>
      <c r="L35" s="19">
        <f>SUM(L27:L34)</f>
        <v>0</v>
      </c>
    </row>
    <row r="36" spans="1:12" ht="15.75" customHeight="1" x14ac:dyDescent="0.2">
      <c r="A36" s="33">
        <f>A20</f>
        <v>1</v>
      </c>
      <c r="B36" s="33">
        <f>B20</f>
        <v>2</v>
      </c>
      <c r="C36" s="59" t="s">
        <v>4</v>
      </c>
      <c r="D36" s="60"/>
      <c r="E36" s="31"/>
      <c r="F36" s="32">
        <f>F26+F35</f>
        <v>1210</v>
      </c>
      <c r="G36" s="32">
        <f>G26+G35</f>
        <v>61</v>
      </c>
      <c r="H36" s="32">
        <f>H26+H35</f>
        <v>89</v>
      </c>
      <c r="I36" s="32">
        <f>I26+I35</f>
        <v>214</v>
      </c>
      <c r="J36" s="32">
        <f>J26+J35</f>
        <v>1904</v>
      </c>
      <c r="K36" s="32"/>
      <c r="L36" s="32">
        <f>L26+L35</f>
        <v>0</v>
      </c>
    </row>
    <row r="37" spans="1:12" ht="15" x14ac:dyDescent="0.25">
      <c r="A37" s="20">
        <v>1</v>
      </c>
      <c r="B37" s="21">
        <v>3</v>
      </c>
      <c r="C37" s="22" t="s">
        <v>20</v>
      </c>
      <c r="D37" s="5" t="s">
        <v>22</v>
      </c>
      <c r="E37" s="54" t="s">
        <v>92</v>
      </c>
      <c r="F37" s="40">
        <v>50</v>
      </c>
      <c r="G37" s="40">
        <v>4</v>
      </c>
      <c r="H37" s="40">
        <v>1</v>
      </c>
      <c r="I37" s="40">
        <v>24</v>
      </c>
      <c r="J37" s="40">
        <v>121</v>
      </c>
      <c r="K37" s="41" t="s">
        <v>68</v>
      </c>
      <c r="L37" s="40"/>
    </row>
    <row r="38" spans="1:12" ht="15" x14ac:dyDescent="0.25">
      <c r="A38" s="23"/>
      <c r="B38" s="15"/>
      <c r="C38" s="11"/>
      <c r="D38" s="6" t="s">
        <v>25</v>
      </c>
      <c r="E38" s="53" t="s">
        <v>96</v>
      </c>
      <c r="F38" s="43">
        <v>90</v>
      </c>
      <c r="G38" s="43">
        <v>10</v>
      </c>
      <c r="H38" s="43">
        <v>29</v>
      </c>
      <c r="I38" s="43">
        <v>12</v>
      </c>
      <c r="J38" s="43">
        <v>350</v>
      </c>
      <c r="K38" s="44" t="s">
        <v>69</v>
      </c>
      <c r="L38" s="43"/>
    </row>
    <row r="39" spans="1:12" ht="15" x14ac:dyDescent="0.25">
      <c r="A39" s="23"/>
      <c r="B39" s="15"/>
      <c r="C39" s="11"/>
      <c r="D39" s="7"/>
      <c r="E39" s="42" t="s">
        <v>90</v>
      </c>
      <c r="F39" s="43">
        <v>10</v>
      </c>
      <c r="G39" s="43">
        <v>0</v>
      </c>
      <c r="H39" s="43">
        <v>8</v>
      </c>
      <c r="I39" s="43">
        <v>0</v>
      </c>
      <c r="J39" s="43">
        <v>75</v>
      </c>
      <c r="K39" s="44" t="s">
        <v>70</v>
      </c>
      <c r="L39" s="43"/>
    </row>
    <row r="40" spans="1:12" ht="15" x14ac:dyDescent="0.25">
      <c r="A40" s="23"/>
      <c r="B40" s="15"/>
      <c r="C40" s="11"/>
      <c r="D40" s="7" t="s">
        <v>26</v>
      </c>
      <c r="E40" s="42" t="s">
        <v>97</v>
      </c>
      <c r="F40" s="43">
        <v>150</v>
      </c>
      <c r="G40" s="43">
        <v>3</v>
      </c>
      <c r="H40" s="43">
        <v>5</v>
      </c>
      <c r="I40" s="43">
        <v>24</v>
      </c>
      <c r="J40" s="43">
        <v>159</v>
      </c>
      <c r="K40" s="44" t="s">
        <v>71</v>
      </c>
      <c r="L40" s="43"/>
    </row>
    <row r="41" spans="1:12" ht="15" x14ac:dyDescent="0.25">
      <c r="A41" s="23"/>
      <c r="B41" s="15"/>
      <c r="C41" s="11"/>
      <c r="D41" s="7" t="s">
        <v>38</v>
      </c>
      <c r="E41" s="42" t="s">
        <v>41</v>
      </c>
      <c r="F41" s="43">
        <v>200</v>
      </c>
      <c r="G41" s="43">
        <v>3</v>
      </c>
      <c r="H41" s="43">
        <v>0</v>
      </c>
      <c r="I41" s="43">
        <v>26</v>
      </c>
      <c r="J41" s="43">
        <v>171</v>
      </c>
      <c r="K41" s="44" t="s">
        <v>49</v>
      </c>
      <c r="L41" s="43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4"/>
      <c r="B44" s="17"/>
      <c r="C44" s="8"/>
      <c r="D44" s="18" t="s">
        <v>30</v>
      </c>
      <c r="E44" s="9"/>
      <c r="F44" s="19">
        <f>SUM(F37:F43)</f>
        <v>500</v>
      </c>
      <c r="G44" s="19">
        <f t="shared" ref="G44" si="0">SUM(G37:G43)</f>
        <v>20</v>
      </c>
      <c r="H44" s="19">
        <f t="shared" ref="H44" si="1">SUM(H37:H43)</f>
        <v>43</v>
      </c>
      <c r="I44" s="19">
        <f t="shared" ref="I44" si="2">SUM(I37:I43)</f>
        <v>86</v>
      </c>
      <c r="J44" s="19">
        <f t="shared" ref="J44:L44" si="3">SUM(J37:J43)</f>
        <v>876</v>
      </c>
      <c r="K44" s="25"/>
      <c r="L44" s="19">
        <f t="shared" si="3"/>
        <v>0</v>
      </c>
    </row>
    <row r="45" spans="1:12" ht="15" x14ac:dyDescent="0.25">
      <c r="A45" s="26">
        <f>A37</f>
        <v>1</v>
      </c>
      <c r="B45" s="13">
        <f>B37</f>
        <v>3</v>
      </c>
      <c r="C45" s="10" t="s">
        <v>23</v>
      </c>
      <c r="D45" s="7" t="s">
        <v>24</v>
      </c>
      <c r="E45" s="42" t="s">
        <v>123</v>
      </c>
      <c r="F45" s="43">
        <v>200</v>
      </c>
      <c r="G45" s="43">
        <v>5</v>
      </c>
      <c r="H45" s="43">
        <v>4</v>
      </c>
      <c r="I45" s="43">
        <v>16</v>
      </c>
      <c r="J45" s="43">
        <v>118</v>
      </c>
      <c r="K45" s="44" t="s">
        <v>59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92</v>
      </c>
      <c r="F46" s="43">
        <v>50</v>
      </c>
      <c r="G46" s="43">
        <v>4</v>
      </c>
      <c r="H46" s="43">
        <v>1</v>
      </c>
      <c r="I46" s="43">
        <v>24</v>
      </c>
      <c r="J46" s="43">
        <v>121</v>
      </c>
      <c r="K46" s="44" t="s">
        <v>68</v>
      </c>
      <c r="L46" s="43"/>
    </row>
    <row r="47" spans="1:12" ht="15" x14ac:dyDescent="0.25">
      <c r="A47" s="23"/>
      <c r="B47" s="15"/>
      <c r="C47" s="11"/>
      <c r="D47" s="7" t="s">
        <v>25</v>
      </c>
      <c r="E47" s="42" t="s">
        <v>124</v>
      </c>
      <c r="F47" s="43">
        <v>90</v>
      </c>
      <c r="G47" s="43">
        <v>10</v>
      </c>
      <c r="H47" s="43">
        <v>29</v>
      </c>
      <c r="I47" s="43">
        <v>12</v>
      </c>
      <c r="J47" s="43">
        <v>350</v>
      </c>
      <c r="K47" s="44" t="s">
        <v>69</v>
      </c>
      <c r="L47" s="43"/>
    </row>
    <row r="48" spans="1:12" ht="15" x14ac:dyDescent="0.25">
      <c r="A48" s="23"/>
      <c r="B48" s="15"/>
      <c r="C48" s="11"/>
      <c r="D48" s="7"/>
      <c r="E48" s="42" t="s">
        <v>122</v>
      </c>
      <c r="F48" s="43">
        <v>10</v>
      </c>
      <c r="G48" s="43">
        <v>0</v>
      </c>
      <c r="H48" s="43">
        <v>8</v>
      </c>
      <c r="I48" s="43">
        <v>0</v>
      </c>
      <c r="J48" s="43">
        <v>75</v>
      </c>
      <c r="K48" s="44" t="s">
        <v>70</v>
      </c>
      <c r="L48" s="43"/>
    </row>
    <row r="49" spans="1:12" ht="15" x14ac:dyDescent="0.25">
      <c r="A49" s="23"/>
      <c r="B49" s="15"/>
      <c r="C49" s="11"/>
      <c r="D49" s="7" t="s">
        <v>26</v>
      </c>
      <c r="E49" s="42" t="s">
        <v>97</v>
      </c>
      <c r="F49" s="43">
        <v>150</v>
      </c>
      <c r="G49" s="43">
        <v>3</v>
      </c>
      <c r="H49" s="43">
        <v>5</v>
      </c>
      <c r="I49" s="43">
        <v>24</v>
      </c>
      <c r="J49" s="43">
        <v>159</v>
      </c>
      <c r="K49" s="44" t="s">
        <v>71</v>
      </c>
      <c r="L49" s="43"/>
    </row>
    <row r="50" spans="1:12" ht="15" x14ac:dyDescent="0.25">
      <c r="A50" s="23"/>
      <c r="B50" s="15"/>
      <c r="C50" s="11"/>
      <c r="D50" s="7" t="s">
        <v>38</v>
      </c>
      <c r="E50" s="42" t="s">
        <v>41</v>
      </c>
      <c r="F50" s="43">
        <v>200</v>
      </c>
      <c r="G50" s="43">
        <v>3</v>
      </c>
      <c r="H50" s="43">
        <v>0</v>
      </c>
      <c r="I50" s="43">
        <v>26</v>
      </c>
      <c r="J50" s="43">
        <v>171</v>
      </c>
      <c r="K50" s="44" t="s">
        <v>49</v>
      </c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30</v>
      </c>
      <c r="E53" s="9"/>
      <c r="F53" s="19">
        <f>SUM(F45:F52)</f>
        <v>700</v>
      </c>
      <c r="G53" s="19">
        <f>SUM(G45:G52)</f>
        <v>25</v>
      </c>
      <c r="H53" s="19">
        <f>SUM(H45:H52)</f>
        <v>47</v>
      </c>
      <c r="I53" s="19">
        <f>SUM(I45:I52)</f>
        <v>102</v>
      </c>
      <c r="J53" s="19">
        <f>SUM(J45:J52)</f>
        <v>994</v>
      </c>
      <c r="K53" s="25"/>
      <c r="L53" s="19">
        <f>SUM(L45:L52)</f>
        <v>0</v>
      </c>
    </row>
    <row r="54" spans="1:12" ht="15.75" customHeight="1" x14ac:dyDescent="0.2">
      <c r="A54" s="29">
        <f>A37</f>
        <v>1</v>
      </c>
      <c r="B54" s="30">
        <f>B37</f>
        <v>3</v>
      </c>
      <c r="C54" s="59" t="s">
        <v>4</v>
      </c>
      <c r="D54" s="60"/>
      <c r="E54" s="31"/>
      <c r="F54" s="32">
        <f>F44+F53</f>
        <v>1200</v>
      </c>
      <c r="G54" s="32">
        <f>G44+G53</f>
        <v>45</v>
      </c>
      <c r="H54" s="32">
        <f>H44+H53</f>
        <v>90</v>
      </c>
      <c r="I54" s="32">
        <f>I44+I53</f>
        <v>188</v>
      </c>
      <c r="J54" s="32">
        <f>J44+J53</f>
        <v>1870</v>
      </c>
      <c r="K54" s="32"/>
      <c r="L54" s="32">
        <f>L44+L53</f>
        <v>0</v>
      </c>
    </row>
    <row r="55" spans="1:12" ht="15" x14ac:dyDescent="0.25">
      <c r="A55" s="20">
        <v>1</v>
      </c>
      <c r="B55" s="21">
        <v>4</v>
      </c>
      <c r="C55" s="22" t="s">
        <v>20</v>
      </c>
      <c r="D55" s="5" t="s">
        <v>22</v>
      </c>
      <c r="E55" s="39" t="s">
        <v>98</v>
      </c>
      <c r="F55" s="40">
        <v>35</v>
      </c>
      <c r="G55" s="40">
        <v>3</v>
      </c>
      <c r="H55" s="40">
        <v>1</v>
      </c>
      <c r="I55" s="40">
        <v>19</v>
      </c>
      <c r="J55" s="40">
        <v>97</v>
      </c>
      <c r="K55" s="41" t="s">
        <v>75</v>
      </c>
      <c r="L55" s="40"/>
    </row>
    <row r="56" spans="1:12" ht="15" x14ac:dyDescent="0.25">
      <c r="A56" s="23"/>
      <c r="B56" s="15"/>
      <c r="C56" s="11"/>
      <c r="D56" s="6" t="s">
        <v>25</v>
      </c>
      <c r="E56" s="42" t="s">
        <v>100</v>
      </c>
      <c r="F56" s="43">
        <v>90</v>
      </c>
      <c r="G56" s="43">
        <v>17</v>
      </c>
      <c r="H56" s="43">
        <v>19</v>
      </c>
      <c r="I56" s="43">
        <v>17</v>
      </c>
      <c r="J56" s="43">
        <v>312</v>
      </c>
      <c r="K56" s="44" t="s">
        <v>74</v>
      </c>
      <c r="L56" s="43"/>
    </row>
    <row r="57" spans="1:12" ht="15" x14ac:dyDescent="0.25">
      <c r="A57" s="23"/>
      <c r="B57" s="15"/>
      <c r="C57" s="11"/>
      <c r="D57" s="7"/>
      <c r="E57" s="42" t="s">
        <v>99</v>
      </c>
      <c r="F57" s="43">
        <v>5</v>
      </c>
      <c r="G57" s="43">
        <v>0</v>
      </c>
      <c r="H57" s="43">
        <v>4</v>
      </c>
      <c r="I57" s="43">
        <v>0</v>
      </c>
      <c r="J57" s="43">
        <v>37</v>
      </c>
      <c r="K57" s="44" t="s">
        <v>73</v>
      </c>
      <c r="L57" s="43"/>
    </row>
    <row r="58" spans="1:12" ht="15" x14ac:dyDescent="0.25">
      <c r="A58" s="23"/>
      <c r="B58" s="15"/>
      <c r="C58" s="11"/>
      <c r="D58" s="7" t="s">
        <v>26</v>
      </c>
      <c r="E58" s="42" t="s">
        <v>43</v>
      </c>
      <c r="F58" s="43">
        <v>150</v>
      </c>
      <c r="G58" s="43">
        <v>6</v>
      </c>
      <c r="H58" s="43">
        <v>10</v>
      </c>
      <c r="I58" s="43">
        <v>28</v>
      </c>
      <c r="J58" s="43">
        <v>222</v>
      </c>
      <c r="K58" s="44" t="s">
        <v>51</v>
      </c>
      <c r="L58" s="43"/>
    </row>
    <row r="59" spans="1:12" ht="15" x14ac:dyDescent="0.25">
      <c r="A59" s="23"/>
      <c r="B59" s="15"/>
      <c r="C59" s="11"/>
      <c r="D59" s="7" t="s">
        <v>38</v>
      </c>
      <c r="E59" s="42" t="s">
        <v>39</v>
      </c>
      <c r="F59" s="43">
        <v>200</v>
      </c>
      <c r="G59" s="43">
        <v>2</v>
      </c>
      <c r="H59" s="43">
        <v>0</v>
      </c>
      <c r="I59" s="43">
        <v>27</v>
      </c>
      <c r="J59" s="43">
        <v>111</v>
      </c>
      <c r="K59" s="44" t="s">
        <v>72</v>
      </c>
      <c r="L59" s="43"/>
    </row>
    <row r="60" spans="1:12" ht="15" x14ac:dyDescent="0.25">
      <c r="A60" s="23"/>
      <c r="B60" s="15"/>
      <c r="C60" s="11"/>
      <c r="D60" s="6" t="s">
        <v>29</v>
      </c>
      <c r="E60" s="42" t="s">
        <v>40</v>
      </c>
      <c r="F60" s="43">
        <v>25</v>
      </c>
      <c r="G60" s="43">
        <v>3</v>
      </c>
      <c r="H60" s="43">
        <v>1</v>
      </c>
      <c r="I60" s="43">
        <v>16</v>
      </c>
      <c r="J60" s="43">
        <v>85</v>
      </c>
      <c r="K60" s="44">
        <v>299</v>
      </c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30</v>
      </c>
      <c r="E62" s="9"/>
      <c r="F62" s="19">
        <f>SUM(F55:F61)</f>
        <v>505</v>
      </c>
      <c r="G62" s="19">
        <f t="shared" ref="G62" si="4">SUM(G55:G61)</f>
        <v>31</v>
      </c>
      <c r="H62" s="19">
        <f t="shared" ref="H62" si="5">SUM(H55:H61)</f>
        <v>35</v>
      </c>
      <c r="I62" s="19">
        <f t="shared" ref="I62" si="6">SUM(I55:I61)</f>
        <v>107</v>
      </c>
      <c r="J62" s="19">
        <f t="shared" ref="J62:L62" si="7">SUM(J55:J61)</f>
        <v>864</v>
      </c>
      <c r="K62" s="25"/>
      <c r="L62" s="19">
        <f t="shared" si="7"/>
        <v>0</v>
      </c>
    </row>
    <row r="63" spans="1:12" ht="15" x14ac:dyDescent="0.25">
      <c r="A63" s="26">
        <f>A55</f>
        <v>1</v>
      </c>
      <c r="B63" s="13">
        <f>B55</f>
        <v>4</v>
      </c>
      <c r="C63" s="10" t="s">
        <v>23</v>
      </c>
      <c r="D63" s="7" t="s">
        <v>24</v>
      </c>
      <c r="E63" s="42" t="s">
        <v>125</v>
      </c>
      <c r="F63" s="43">
        <v>200</v>
      </c>
      <c r="G63" s="43">
        <v>2</v>
      </c>
      <c r="H63" s="43">
        <v>4</v>
      </c>
      <c r="I63" s="43">
        <v>12</v>
      </c>
      <c r="J63" s="43">
        <v>91</v>
      </c>
      <c r="K63" s="44" t="s">
        <v>61</v>
      </c>
      <c r="L63" s="43"/>
    </row>
    <row r="64" spans="1:12" ht="15" x14ac:dyDescent="0.25">
      <c r="A64" s="23"/>
      <c r="B64" s="15"/>
      <c r="C64" s="11"/>
      <c r="D64" s="7"/>
      <c r="E64" s="42" t="s">
        <v>119</v>
      </c>
      <c r="F64" s="43">
        <v>10</v>
      </c>
      <c r="G64" s="43">
        <v>0</v>
      </c>
      <c r="H64" s="43">
        <v>2</v>
      </c>
      <c r="I64" s="43">
        <v>0</v>
      </c>
      <c r="J64" s="43">
        <v>16</v>
      </c>
      <c r="K64" s="44">
        <v>629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120</v>
      </c>
      <c r="F65" s="43">
        <v>25</v>
      </c>
      <c r="G65" s="43">
        <v>2</v>
      </c>
      <c r="H65" s="43">
        <v>1</v>
      </c>
      <c r="I65" s="43">
        <v>13</v>
      </c>
      <c r="J65" s="43">
        <v>69</v>
      </c>
      <c r="K65" s="44" t="s">
        <v>50</v>
      </c>
      <c r="L65" s="43"/>
    </row>
    <row r="66" spans="1:12" ht="15" x14ac:dyDescent="0.25">
      <c r="A66" s="23"/>
      <c r="B66" s="15"/>
      <c r="C66" s="11"/>
      <c r="D66" s="7" t="s">
        <v>25</v>
      </c>
      <c r="E66" s="42" t="s">
        <v>100</v>
      </c>
      <c r="F66" s="43">
        <v>90</v>
      </c>
      <c r="G66" s="43">
        <v>17</v>
      </c>
      <c r="H66" s="43">
        <v>19</v>
      </c>
      <c r="I66" s="43">
        <v>17</v>
      </c>
      <c r="J66" s="43">
        <v>312</v>
      </c>
      <c r="K66" s="44" t="s">
        <v>74</v>
      </c>
      <c r="L66" s="43"/>
    </row>
    <row r="67" spans="1:12" ht="15" x14ac:dyDescent="0.25">
      <c r="A67" s="23"/>
      <c r="B67" s="15"/>
      <c r="C67" s="11"/>
      <c r="D67" s="7" t="s">
        <v>26</v>
      </c>
      <c r="E67" s="42" t="s">
        <v>43</v>
      </c>
      <c r="F67" s="43">
        <v>150</v>
      </c>
      <c r="G67" s="43">
        <v>6</v>
      </c>
      <c r="H67" s="43">
        <v>10</v>
      </c>
      <c r="I67" s="43">
        <v>28</v>
      </c>
      <c r="J67" s="43">
        <v>222</v>
      </c>
      <c r="K67" s="44" t="s">
        <v>51</v>
      </c>
      <c r="L67" s="43"/>
    </row>
    <row r="68" spans="1:12" ht="15" x14ac:dyDescent="0.25">
      <c r="A68" s="23"/>
      <c r="B68" s="15"/>
      <c r="C68" s="11"/>
      <c r="D68" s="7" t="s">
        <v>38</v>
      </c>
      <c r="E68" s="42" t="s">
        <v>39</v>
      </c>
      <c r="F68" s="43">
        <v>200</v>
      </c>
      <c r="G68" s="43">
        <v>2</v>
      </c>
      <c r="H68" s="43">
        <v>0</v>
      </c>
      <c r="I68" s="43">
        <v>27</v>
      </c>
      <c r="J68" s="43">
        <v>111</v>
      </c>
      <c r="K68" s="44">
        <v>190</v>
      </c>
      <c r="L68" s="43"/>
    </row>
    <row r="69" spans="1:12" ht="15" x14ac:dyDescent="0.25">
      <c r="A69" s="23"/>
      <c r="B69" s="15"/>
      <c r="C69" s="11"/>
      <c r="D69" s="6" t="s">
        <v>29</v>
      </c>
      <c r="E69" s="42" t="s">
        <v>40</v>
      </c>
      <c r="F69" s="43">
        <v>25</v>
      </c>
      <c r="G69" s="43">
        <v>3</v>
      </c>
      <c r="H69" s="43">
        <v>1</v>
      </c>
      <c r="I69" s="43">
        <v>16</v>
      </c>
      <c r="J69" s="43">
        <v>85</v>
      </c>
      <c r="K69" s="44">
        <v>299</v>
      </c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30</v>
      </c>
      <c r="E71" s="9"/>
      <c r="F71" s="19">
        <f>SUM(F63:F70)</f>
        <v>700</v>
      </c>
      <c r="G71" s="19">
        <f>SUM(G63:G70)</f>
        <v>32</v>
      </c>
      <c r="H71" s="19">
        <f>SUM(H63:H70)</f>
        <v>37</v>
      </c>
      <c r="I71" s="19">
        <f>SUM(I63:I70)</f>
        <v>113</v>
      </c>
      <c r="J71" s="19">
        <f>SUM(J63:J70)</f>
        <v>906</v>
      </c>
      <c r="K71" s="25"/>
      <c r="L71" s="19">
        <f>SUM(L63:L70)</f>
        <v>0</v>
      </c>
    </row>
    <row r="72" spans="1:12" ht="15.75" customHeight="1" thickBot="1" x14ac:dyDescent="0.25">
      <c r="A72" s="29">
        <f>A55</f>
        <v>1</v>
      </c>
      <c r="B72" s="30">
        <f>B55</f>
        <v>4</v>
      </c>
      <c r="C72" s="59" t="s">
        <v>4</v>
      </c>
      <c r="D72" s="60"/>
      <c r="E72" s="31"/>
      <c r="F72" s="32">
        <f>F62+F71</f>
        <v>1205</v>
      </c>
      <c r="G72" s="32">
        <f>G62+G71</f>
        <v>63</v>
      </c>
      <c r="H72" s="32">
        <f>H62+H71</f>
        <v>72</v>
      </c>
      <c r="I72" s="32">
        <f>I62+I71</f>
        <v>220</v>
      </c>
      <c r="J72" s="32">
        <f>J62+J71</f>
        <v>1770</v>
      </c>
      <c r="K72" s="32"/>
      <c r="L72" s="32">
        <f>L62+L71</f>
        <v>0</v>
      </c>
    </row>
    <row r="73" spans="1:12" ht="15" x14ac:dyDescent="0.25">
      <c r="A73" s="20">
        <v>1</v>
      </c>
      <c r="B73" s="21">
        <v>5</v>
      </c>
      <c r="C73" s="22" t="s">
        <v>20</v>
      </c>
      <c r="D73" s="52" t="s">
        <v>21</v>
      </c>
      <c r="E73" s="39" t="s">
        <v>101</v>
      </c>
      <c r="F73" s="40">
        <v>180</v>
      </c>
      <c r="G73" s="40">
        <v>51</v>
      </c>
      <c r="H73" s="40">
        <v>39</v>
      </c>
      <c r="I73" s="40">
        <v>24</v>
      </c>
      <c r="J73" s="40">
        <v>656</v>
      </c>
      <c r="K73" s="41" t="s">
        <v>52</v>
      </c>
      <c r="L73" s="40"/>
    </row>
    <row r="74" spans="1:12" ht="15" x14ac:dyDescent="0.25">
      <c r="A74" s="23"/>
      <c r="B74" s="15"/>
      <c r="C74" s="11"/>
      <c r="D74" s="6" t="s">
        <v>22</v>
      </c>
      <c r="E74" s="42" t="s">
        <v>103</v>
      </c>
      <c r="F74" s="43">
        <v>65</v>
      </c>
      <c r="G74" s="43">
        <v>5</v>
      </c>
      <c r="H74" s="43">
        <v>2</v>
      </c>
      <c r="I74" s="43">
        <v>36</v>
      </c>
      <c r="J74" s="43">
        <v>179</v>
      </c>
      <c r="K74" s="44" t="s">
        <v>53</v>
      </c>
      <c r="L74" s="43"/>
    </row>
    <row r="75" spans="1:12" ht="15" x14ac:dyDescent="0.25">
      <c r="A75" s="23"/>
      <c r="B75" s="15"/>
      <c r="C75" s="11"/>
      <c r="D75" s="7" t="s">
        <v>27</v>
      </c>
      <c r="E75" s="42" t="s">
        <v>104</v>
      </c>
      <c r="F75" s="43">
        <v>207</v>
      </c>
      <c r="G75" s="43">
        <v>0</v>
      </c>
      <c r="H75" s="43">
        <v>0</v>
      </c>
      <c r="I75" s="43">
        <v>15</v>
      </c>
      <c r="J75" s="43">
        <v>57</v>
      </c>
      <c r="K75" s="44" t="s">
        <v>54</v>
      </c>
      <c r="L75" s="43"/>
    </row>
    <row r="76" spans="1:12" ht="15" x14ac:dyDescent="0.25">
      <c r="A76" s="23"/>
      <c r="B76" s="15"/>
      <c r="C76" s="11"/>
      <c r="D76" s="7"/>
      <c r="E76" s="42" t="s">
        <v>105</v>
      </c>
      <c r="F76" s="43">
        <v>50</v>
      </c>
      <c r="G76" s="43">
        <v>4</v>
      </c>
      <c r="H76" s="43">
        <v>4</v>
      </c>
      <c r="I76" s="43">
        <v>28</v>
      </c>
      <c r="J76" s="43">
        <v>164</v>
      </c>
      <c r="K76" s="44" t="s">
        <v>76</v>
      </c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30</v>
      </c>
      <c r="E79" s="9"/>
      <c r="F79" s="19">
        <f>SUM(F73:F78)</f>
        <v>502</v>
      </c>
      <c r="G79" s="19">
        <f>SUM(G73:G78)</f>
        <v>60</v>
      </c>
      <c r="H79" s="19">
        <f>SUM(H73:H78)</f>
        <v>45</v>
      </c>
      <c r="I79" s="19">
        <f>SUM(I73:I78)</f>
        <v>103</v>
      </c>
      <c r="J79" s="19">
        <f>SUM(J73:J78)</f>
        <v>1056</v>
      </c>
      <c r="K79" s="25"/>
      <c r="L79" s="19">
        <f>SUM(L73:L78)</f>
        <v>0</v>
      </c>
    </row>
    <row r="80" spans="1:12" ht="15" x14ac:dyDescent="0.25">
      <c r="A80" s="26">
        <f>A73</f>
        <v>1</v>
      </c>
      <c r="B80" s="13">
        <f>B73</f>
        <v>5</v>
      </c>
      <c r="C80" s="10" t="s">
        <v>23</v>
      </c>
      <c r="D80" s="7" t="s">
        <v>24</v>
      </c>
      <c r="E80" s="42" t="s">
        <v>126</v>
      </c>
      <c r="F80" s="43">
        <v>200</v>
      </c>
      <c r="G80" s="43">
        <v>2</v>
      </c>
      <c r="H80" s="43">
        <v>4</v>
      </c>
      <c r="I80" s="43">
        <v>17</v>
      </c>
      <c r="J80" s="43">
        <v>116</v>
      </c>
      <c r="K80" s="44" t="s">
        <v>63</v>
      </c>
      <c r="L80" s="43"/>
    </row>
    <row r="81" spans="1:12" ht="15" x14ac:dyDescent="0.25">
      <c r="A81" s="23"/>
      <c r="B81" s="15"/>
      <c r="C81" s="11"/>
      <c r="D81" s="7"/>
      <c r="E81" s="42" t="s">
        <v>119</v>
      </c>
      <c r="F81" s="43">
        <v>10</v>
      </c>
      <c r="G81" s="43">
        <v>0</v>
      </c>
      <c r="H81" s="43">
        <v>2</v>
      </c>
      <c r="I81" s="43">
        <v>0</v>
      </c>
      <c r="J81" s="43">
        <v>16</v>
      </c>
      <c r="K81" s="44">
        <v>629</v>
      </c>
      <c r="L81" s="43"/>
    </row>
    <row r="82" spans="1:12" ht="15" x14ac:dyDescent="0.25">
      <c r="A82" s="23"/>
      <c r="B82" s="15"/>
      <c r="C82" s="11"/>
      <c r="D82" s="7" t="s">
        <v>22</v>
      </c>
      <c r="E82" s="42" t="s">
        <v>102</v>
      </c>
      <c r="F82" s="43">
        <v>65</v>
      </c>
      <c r="G82" s="43">
        <v>5</v>
      </c>
      <c r="H82" s="43">
        <v>2</v>
      </c>
      <c r="I82" s="43">
        <v>36</v>
      </c>
      <c r="J82" s="43">
        <v>179</v>
      </c>
      <c r="K82" s="44" t="s">
        <v>53</v>
      </c>
      <c r="L82" s="43"/>
    </row>
    <row r="83" spans="1:12" ht="15" x14ac:dyDescent="0.25">
      <c r="A83" s="23"/>
      <c r="B83" s="15"/>
      <c r="C83" s="11"/>
      <c r="D83" s="7"/>
      <c r="E83" s="42" t="s">
        <v>105</v>
      </c>
      <c r="F83" s="43">
        <v>50</v>
      </c>
      <c r="G83" s="43">
        <v>4</v>
      </c>
      <c r="H83" s="43">
        <v>4</v>
      </c>
      <c r="I83" s="43">
        <v>28</v>
      </c>
      <c r="J83" s="43">
        <v>164</v>
      </c>
      <c r="K83" s="44" t="s">
        <v>76</v>
      </c>
      <c r="L83" s="43"/>
    </row>
    <row r="84" spans="1:12" ht="15" x14ac:dyDescent="0.25">
      <c r="A84" s="23"/>
      <c r="B84" s="15"/>
      <c r="C84" s="11"/>
      <c r="D84" s="7" t="s">
        <v>25</v>
      </c>
      <c r="E84" s="42" t="s">
        <v>101</v>
      </c>
      <c r="F84" s="43">
        <v>180</v>
      </c>
      <c r="G84" s="43">
        <v>51</v>
      </c>
      <c r="H84" s="43">
        <v>39</v>
      </c>
      <c r="I84" s="43">
        <v>24</v>
      </c>
      <c r="J84" s="43">
        <v>656</v>
      </c>
      <c r="K84" s="44" t="s">
        <v>52</v>
      </c>
      <c r="L84" s="43"/>
    </row>
    <row r="85" spans="1:12" ht="15" x14ac:dyDescent="0.25">
      <c r="A85" s="23"/>
      <c r="B85" s="15"/>
      <c r="C85" s="11"/>
      <c r="D85" s="7" t="s">
        <v>38</v>
      </c>
      <c r="E85" s="42" t="s">
        <v>127</v>
      </c>
      <c r="F85" s="43">
        <v>207</v>
      </c>
      <c r="G85" s="43">
        <v>0</v>
      </c>
      <c r="H85" s="43">
        <v>0</v>
      </c>
      <c r="I85" s="43">
        <v>15</v>
      </c>
      <c r="J85" s="43">
        <v>57</v>
      </c>
      <c r="K85" s="44" t="s">
        <v>54</v>
      </c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30</v>
      </c>
      <c r="E88" s="9"/>
      <c r="F88" s="19">
        <f>SUM(F80:F87)</f>
        <v>712</v>
      </c>
      <c r="G88" s="19">
        <f>SUM(G80:G87)</f>
        <v>62</v>
      </c>
      <c r="H88" s="19">
        <f>SUM(H80:H87)</f>
        <v>51</v>
      </c>
      <c r="I88" s="19">
        <f>SUM(I80:I87)</f>
        <v>120</v>
      </c>
      <c r="J88" s="19">
        <f>SUM(J80:J87)</f>
        <v>1188</v>
      </c>
      <c r="K88" s="25"/>
      <c r="L88" s="19">
        <f>SUM(L80:L87)</f>
        <v>0</v>
      </c>
    </row>
    <row r="89" spans="1:12" ht="15.75" customHeight="1" thickBot="1" x14ac:dyDescent="0.25">
      <c r="A89" s="29">
        <f>A73</f>
        <v>1</v>
      </c>
      <c r="B89" s="30">
        <f>B73</f>
        <v>5</v>
      </c>
      <c r="C89" s="59" t="s">
        <v>4</v>
      </c>
      <c r="D89" s="60"/>
      <c r="E89" s="31"/>
      <c r="F89" s="32">
        <f>F79+F88</f>
        <v>1214</v>
      </c>
      <c r="G89" s="32">
        <f>G79+G88</f>
        <v>122</v>
      </c>
      <c r="H89" s="32">
        <f>H79+H88</f>
        <v>96</v>
      </c>
      <c r="I89" s="32">
        <f>I79+I88</f>
        <v>223</v>
      </c>
      <c r="J89" s="32">
        <f>J79+J88</f>
        <v>2244</v>
      </c>
      <c r="K89" s="32"/>
      <c r="L89" s="32">
        <f>L79+L88</f>
        <v>0</v>
      </c>
    </row>
    <row r="90" spans="1:12" ht="15" x14ac:dyDescent="0.25">
      <c r="A90" s="20">
        <v>2</v>
      </c>
      <c r="B90" s="21">
        <v>1</v>
      </c>
      <c r="C90" s="22" t="s">
        <v>20</v>
      </c>
      <c r="D90" s="5" t="s">
        <v>22</v>
      </c>
      <c r="E90" s="39" t="s">
        <v>106</v>
      </c>
      <c r="F90" s="40">
        <v>50</v>
      </c>
      <c r="G90" s="40">
        <v>4</v>
      </c>
      <c r="H90" s="40">
        <v>2</v>
      </c>
      <c r="I90" s="40">
        <v>26</v>
      </c>
      <c r="J90" s="40">
        <v>138</v>
      </c>
      <c r="K90" s="41" t="s">
        <v>78</v>
      </c>
      <c r="L90" s="40"/>
    </row>
    <row r="91" spans="1:12" ht="15" x14ac:dyDescent="0.25">
      <c r="A91" s="23"/>
      <c r="B91" s="15"/>
      <c r="C91" s="11"/>
      <c r="D91" s="6" t="s">
        <v>25</v>
      </c>
      <c r="E91" s="42" t="s">
        <v>107</v>
      </c>
      <c r="F91" s="43">
        <v>90</v>
      </c>
      <c r="G91" s="43">
        <v>11</v>
      </c>
      <c r="H91" s="43">
        <v>28</v>
      </c>
      <c r="I91" s="43">
        <v>11</v>
      </c>
      <c r="J91" s="43">
        <v>339</v>
      </c>
      <c r="K91" s="44" t="s">
        <v>79</v>
      </c>
      <c r="L91" s="43"/>
    </row>
    <row r="92" spans="1:12" ht="15" x14ac:dyDescent="0.25">
      <c r="A92" s="23"/>
      <c r="B92" s="15"/>
      <c r="C92" s="11"/>
      <c r="D92" s="7" t="s">
        <v>26</v>
      </c>
      <c r="E92" s="42" t="s">
        <v>37</v>
      </c>
      <c r="F92" s="43">
        <v>150</v>
      </c>
      <c r="G92" s="43">
        <v>14</v>
      </c>
      <c r="H92" s="43">
        <v>6</v>
      </c>
      <c r="I92" s="43">
        <v>31</v>
      </c>
      <c r="J92" s="43">
        <v>223</v>
      </c>
      <c r="K92" s="44" t="s">
        <v>55</v>
      </c>
      <c r="L92" s="43"/>
    </row>
    <row r="93" spans="1:12" ht="15" x14ac:dyDescent="0.25">
      <c r="A93" s="23"/>
      <c r="B93" s="15"/>
      <c r="C93" s="11"/>
      <c r="D93" s="7" t="s">
        <v>38</v>
      </c>
      <c r="E93" s="42" t="s">
        <v>77</v>
      </c>
      <c r="F93" s="43">
        <v>200</v>
      </c>
      <c r="G93" s="43">
        <v>0</v>
      </c>
      <c r="H93" s="43">
        <v>0</v>
      </c>
      <c r="I93" s="43">
        <v>28</v>
      </c>
      <c r="J93" s="43">
        <v>109</v>
      </c>
      <c r="K93" s="44" t="s">
        <v>80</v>
      </c>
      <c r="L93" s="43"/>
    </row>
    <row r="94" spans="1:12" ht="15" x14ac:dyDescent="0.25">
      <c r="A94" s="23"/>
      <c r="B94" s="15"/>
      <c r="C94" s="11"/>
      <c r="D94" s="7"/>
      <c r="E94" s="42" t="s">
        <v>90</v>
      </c>
      <c r="F94" s="43">
        <v>10</v>
      </c>
      <c r="G94" s="43">
        <v>0</v>
      </c>
      <c r="H94" s="43">
        <v>8</v>
      </c>
      <c r="I94" s="43">
        <v>0</v>
      </c>
      <c r="J94" s="43">
        <v>75</v>
      </c>
      <c r="K94" s="44" t="s">
        <v>70</v>
      </c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30</v>
      </c>
      <c r="E97" s="9"/>
      <c r="F97" s="19">
        <f>SUM(F90:F96)</f>
        <v>500</v>
      </c>
      <c r="G97" s="19">
        <f t="shared" ref="G97:J97" si="8">SUM(G90:G96)</f>
        <v>29</v>
      </c>
      <c r="H97" s="19">
        <f t="shared" si="8"/>
        <v>44</v>
      </c>
      <c r="I97" s="19">
        <f t="shared" si="8"/>
        <v>96</v>
      </c>
      <c r="J97" s="19">
        <f t="shared" si="8"/>
        <v>884</v>
      </c>
      <c r="K97" s="25"/>
      <c r="L97" s="19">
        <f t="shared" ref="L97" si="9">SUM(L90:L96)</f>
        <v>0</v>
      </c>
    </row>
    <row r="98" spans="1:12" ht="15" x14ac:dyDescent="0.25">
      <c r="A98" s="26">
        <f>A90</f>
        <v>2</v>
      </c>
      <c r="B98" s="13">
        <f>B90</f>
        <v>1</v>
      </c>
      <c r="C98" s="10" t="s">
        <v>23</v>
      </c>
      <c r="D98" s="7" t="s">
        <v>24</v>
      </c>
      <c r="E98" s="42" t="s">
        <v>128</v>
      </c>
      <c r="F98" s="43">
        <v>200</v>
      </c>
      <c r="G98" s="43">
        <v>5</v>
      </c>
      <c r="H98" s="43">
        <v>4</v>
      </c>
      <c r="I98" s="43">
        <v>16</v>
      </c>
      <c r="J98" s="43">
        <v>118</v>
      </c>
      <c r="K98" s="44" t="s">
        <v>59</v>
      </c>
      <c r="L98" s="43"/>
    </row>
    <row r="99" spans="1:12" ht="15" x14ac:dyDescent="0.25">
      <c r="A99" s="23"/>
      <c r="B99" s="15"/>
      <c r="C99" s="11"/>
      <c r="D99" s="7" t="s">
        <v>22</v>
      </c>
      <c r="E99" s="42" t="s">
        <v>121</v>
      </c>
      <c r="F99" s="43">
        <v>50</v>
      </c>
      <c r="G99" s="43">
        <v>4</v>
      </c>
      <c r="H99" s="43">
        <v>2</v>
      </c>
      <c r="I99" s="43">
        <v>26</v>
      </c>
      <c r="J99" s="43">
        <v>138</v>
      </c>
      <c r="K99" s="44" t="s">
        <v>78</v>
      </c>
      <c r="L99" s="43"/>
    </row>
    <row r="100" spans="1:12" ht="15" x14ac:dyDescent="0.25">
      <c r="A100" s="23"/>
      <c r="B100" s="15"/>
      <c r="C100" s="11"/>
      <c r="D100" s="7" t="s">
        <v>25</v>
      </c>
      <c r="E100" s="42" t="s">
        <v>107</v>
      </c>
      <c r="F100" s="43">
        <v>90</v>
      </c>
      <c r="G100" s="43">
        <v>11</v>
      </c>
      <c r="H100" s="43">
        <v>28</v>
      </c>
      <c r="I100" s="43">
        <v>11</v>
      </c>
      <c r="J100" s="43">
        <v>339</v>
      </c>
      <c r="K100" s="44" t="s">
        <v>79</v>
      </c>
      <c r="L100" s="43"/>
    </row>
    <row r="101" spans="1:12" ht="15" x14ac:dyDescent="0.25">
      <c r="A101" s="23"/>
      <c r="B101" s="15"/>
      <c r="C101" s="11"/>
      <c r="D101" s="7" t="s">
        <v>26</v>
      </c>
      <c r="E101" s="42" t="s">
        <v>37</v>
      </c>
      <c r="F101" s="43">
        <v>150</v>
      </c>
      <c r="G101" s="43">
        <v>14</v>
      </c>
      <c r="H101" s="43">
        <v>6</v>
      </c>
      <c r="I101" s="43">
        <v>31</v>
      </c>
      <c r="J101" s="43">
        <v>223</v>
      </c>
      <c r="K101" s="44" t="s">
        <v>55</v>
      </c>
      <c r="L101" s="43"/>
    </row>
    <row r="102" spans="1:12" ht="15" x14ac:dyDescent="0.25">
      <c r="A102" s="23"/>
      <c r="B102" s="15"/>
      <c r="C102" s="11"/>
      <c r="D102" s="7" t="s">
        <v>38</v>
      </c>
      <c r="E102" s="42" t="s">
        <v>77</v>
      </c>
      <c r="F102" s="43">
        <v>200</v>
      </c>
      <c r="G102" s="43">
        <v>0</v>
      </c>
      <c r="H102" s="43">
        <v>0</v>
      </c>
      <c r="I102" s="43">
        <v>28</v>
      </c>
      <c r="J102" s="43">
        <v>109</v>
      </c>
      <c r="K102" s="44" t="s">
        <v>80</v>
      </c>
      <c r="L102" s="43"/>
    </row>
    <row r="103" spans="1:12" ht="15" x14ac:dyDescent="0.25">
      <c r="A103" s="23"/>
      <c r="B103" s="15"/>
      <c r="C103" s="11"/>
      <c r="D103" s="7"/>
      <c r="E103" s="42" t="s">
        <v>67</v>
      </c>
      <c r="F103" s="43">
        <v>10</v>
      </c>
      <c r="G103" s="43">
        <v>0</v>
      </c>
      <c r="H103" s="43">
        <v>8</v>
      </c>
      <c r="I103" s="43">
        <v>0</v>
      </c>
      <c r="J103" s="43">
        <v>75</v>
      </c>
      <c r="K103" s="44" t="s">
        <v>70</v>
      </c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30</v>
      </c>
      <c r="E106" s="9"/>
      <c r="F106" s="19">
        <f>SUM(F98:F105)</f>
        <v>700</v>
      </c>
      <c r="G106" s="19">
        <f>SUM(G98:G105)</f>
        <v>34</v>
      </c>
      <c r="H106" s="19">
        <f>SUM(H98:H105)</f>
        <v>48</v>
      </c>
      <c r="I106" s="19">
        <f>SUM(I98:I105)</f>
        <v>112</v>
      </c>
      <c r="J106" s="19">
        <f>SUM(J98:J105)</f>
        <v>1002</v>
      </c>
      <c r="K106" s="25"/>
      <c r="L106" s="19">
        <f>SUM(L98:L105)</f>
        <v>0</v>
      </c>
    </row>
    <row r="107" spans="1:12" ht="15.75" thickBot="1" x14ac:dyDescent="0.25">
      <c r="A107" s="29">
        <f>A90</f>
        <v>2</v>
      </c>
      <c r="B107" s="30">
        <f>B90</f>
        <v>1</v>
      </c>
      <c r="C107" s="59" t="s">
        <v>4</v>
      </c>
      <c r="D107" s="60"/>
      <c r="E107" s="31"/>
      <c r="F107" s="32">
        <f>F97+F106</f>
        <v>1200</v>
      </c>
      <c r="G107" s="32">
        <f>G97+G106</f>
        <v>63</v>
      </c>
      <c r="H107" s="32">
        <f>H97+H106</f>
        <v>92</v>
      </c>
      <c r="I107" s="32">
        <f>I97+I106</f>
        <v>208</v>
      </c>
      <c r="J107" s="32">
        <f>J97+J106</f>
        <v>1886</v>
      </c>
      <c r="K107" s="32"/>
      <c r="L107" s="32">
        <f>L97+L106</f>
        <v>0</v>
      </c>
    </row>
    <row r="108" spans="1:12" ht="15" x14ac:dyDescent="0.25">
      <c r="A108" s="14">
        <v>2</v>
      </c>
      <c r="B108" s="15">
        <v>2</v>
      </c>
      <c r="C108" s="22" t="s">
        <v>20</v>
      </c>
      <c r="D108" s="5" t="s">
        <v>25</v>
      </c>
      <c r="E108" s="39" t="s">
        <v>108</v>
      </c>
      <c r="F108" s="40">
        <v>90</v>
      </c>
      <c r="G108" s="40">
        <v>10</v>
      </c>
      <c r="H108" s="40">
        <v>25</v>
      </c>
      <c r="I108" s="40">
        <v>14</v>
      </c>
      <c r="J108" s="40">
        <v>324</v>
      </c>
      <c r="K108" s="41" t="s">
        <v>110</v>
      </c>
      <c r="L108" s="40"/>
    </row>
    <row r="109" spans="1:12" ht="15" x14ac:dyDescent="0.25">
      <c r="A109" s="14"/>
      <c r="B109" s="15"/>
      <c r="C109" s="11"/>
      <c r="D109" s="6" t="s">
        <v>26</v>
      </c>
      <c r="E109" s="42" t="s">
        <v>43</v>
      </c>
      <c r="F109" s="43">
        <v>150</v>
      </c>
      <c r="G109" s="43">
        <v>6</v>
      </c>
      <c r="H109" s="43">
        <v>10</v>
      </c>
      <c r="I109" s="43">
        <v>28</v>
      </c>
      <c r="J109" s="43">
        <v>222</v>
      </c>
      <c r="K109" s="44" t="s">
        <v>51</v>
      </c>
      <c r="L109" s="43"/>
    </row>
    <row r="110" spans="1:12" ht="15" x14ac:dyDescent="0.25">
      <c r="A110" s="14"/>
      <c r="B110" s="15"/>
      <c r="C110" s="11"/>
      <c r="D110" s="7" t="s">
        <v>38</v>
      </c>
      <c r="E110" s="42" t="s">
        <v>45</v>
      </c>
      <c r="F110" s="43">
        <v>200</v>
      </c>
      <c r="G110" s="43">
        <v>0</v>
      </c>
      <c r="H110" s="43">
        <v>0</v>
      </c>
      <c r="I110" s="43">
        <v>26</v>
      </c>
      <c r="J110" s="43">
        <v>100</v>
      </c>
      <c r="K110" s="44" t="s">
        <v>81</v>
      </c>
      <c r="L110" s="43"/>
    </row>
    <row r="111" spans="1:12" ht="15" x14ac:dyDescent="0.25">
      <c r="A111" s="14"/>
      <c r="B111" s="15"/>
      <c r="C111" s="11"/>
      <c r="D111" s="7" t="s">
        <v>28</v>
      </c>
      <c r="E111" s="42" t="s">
        <v>93</v>
      </c>
      <c r="F111" s="43">
        <v>25</v>
      </c>
      <c r="G111" s="43">
        <v>2</v>
      </c>
      <c r="H111" s="43">
        <v>1</v>
      </c>
      <c r="I111" s="43">
        <v>13</v>
      </c>
      <c r="J111" s="43">
        <v>69</v>
      </c>
      <c r="K111" s="44" t="s">
        <v>66</v>
      </c>
      <c r="L111" s="43"/>
    </row>
    <row r="112" spans="1:12" ht="15" x14ac:dyDescent="0.25">
      <c r="A112" s="14"/>
      <c r="B112" s="15"/>
      <c r="C112" s="11"/>
      <c r="D112" s="7" t="s">
        <v>29</v>
      </c>
      <c r="E112" s="42" t="s">
        <v>40</v>
      </c>
      <c r="F112" s="43">
        <v>25</v>
      </c>
      <c r="G112" s="43">
        <v>3</v>
      </c>
      <c r="H112" s="43">
        <v>1</v>
      </c>
      <c r="I112" s="43">
        <v>16</v>
      </c>
      <c r="J112" s="43">
        <v>85</v>
      </c>
      <c r="K112" s="44">
        <v>299</v>
      </c>
      <c r="L112" s="43"/>
    </row>
    <row r="113" spans="1:12" ht="15" x14ac:dyDescent="0.25">
      <c r="A113" s="14"/>
      <c r="B113" s="15"/>
      <c r="C113" s="11"/>
      <c r="D113" s="6"/>
      <c r="E113" s="42" t="s">
        <v>109</v>
      </c>
      <c r="F113" s="43">
        <v>15</v>
      </c>
      <c r="G113" s="43">
        <v>0</v>
      </c>
      <c r="H113" s="43">
        <v>12</v>
      </c>
      <c r="I113" s="43">
        <v>0</v>
      </c>
      <c r="J113" s="43">
        <v>112</v>
      </c>
      <c r="K113" s="44" t="s">
        <v>111</v>
      </c>
      <c r="L113" s="43"/>
    </row>
    <row r="114" spans="1:12" ht="15" x14ac:dyDescent="0.25">
      <c r="A114" s="14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16"/>
      <c r="B115" s="17"/>
      <c r="C115" s="8"/>
      <c r="D115" s="18" t="s">
        <v>30</v>
      </c>
      <c r="E115" s="9"/>
      <c r="F115" s="19">
        <f>SUM(F108:F114)</f>
        <v>505</v>
      </c>
      <c r="G115" s="19">
        <f>SUM(G108:G114)</f>
        <v>21</v>
      </c>
      <c r="H115" s="19">
        <f>SUM(H108:H114)</f>
        <v>49</v>
      </c>
      <c r="I115" s="19">
        <f>SUM(I108:I114)</f>
        <v>97</v>
      </c>
      <c r="J115" s="19">
        <f>SUM(J108:J114)</f>
        <v>912</v>
      </c>
      <c r="K115" s="25"/>
      <c r="L115" s="19">
        <f>SUM(L108:L114)</f>
        <v>0</v>
      </c>
    </row>
    <row r="116" spans="1:12" ht="15" x14ac:dyDescent="0.25">
      <c r="A116" s="13">
        <f>A108</f>
        <v>2</v>
      </c>
      <c r="B116" s="13">
        <f>B108</f>
        <v>2</v>
      </c>
      <c r="C116" s="10" t="s">
        <v>23</v>
      </c>
      <c r="D116" s="7" t="s">
        <v>24</v>
      </c>
      <c r="E116" s="42" t="s">
        <v>118</v>
      </c>
      <c r="F116" s="43">
        <v>200</v>
      </c>
      <c r="G116" s="43">
        <v>1</v>
      </c>
      <c r="H116" s="43">
        <v>3</v>
      </c>
      <c r="I116" s="43">
        <v>10</v>
      </c>
      <c r="J116" s="43">
        <v>78</v>
      </c>
      <c r="K116" s="44" t="s">
        <v>60</v>
      </c>
      <c r="L116" s="43"/>
    </row>
    <row r="117" spans="1:12" ht="15" x14ac:dyDescent="0.25">
      <c r="A117" s="14"/>
      <c r="B117" s="15"/>
      <c r="C117" s="11"/>
      <c r="D117" s="7"/>
      <c r="E117" s="42" t="s">
        <v>119</v>
      </c>
      <c r="F117" s="43">
        <v>10</v>
      </c>
      <c r="G117" s="43">
        <v>0</v>
      </c>
      <c r="H117" s="43">
        <v>2</v>
      </c>
      <c r="I117" s="43">
        <v>0</v>
      </c>
      <c r="J117" s="43">
        <v>16</v>
      </c>
      <c r="K117" s="44">
        <v>629</v>
      </c>
      <c r="L117" s="43"/>
    </row>
    <row r="118" spans="1:12" ht="15" x14ac:dyDescent="0.25">
      <c r="A118" s="14"/>
      <c r="B118" s="15"/>
      <c r="C118" s="11"/>
      <c r="D118" s="7" t="s">
        <v>25</v>
      </c>
      <c r="E118" s="42" t="s">
        <v>108</v>
      </c>
      <c r="F118" s="43">
        <v>90</v>
      </c>
      <c r="G118" s="43">
        <v>10</v>
      </c>
      <c r="H118" s="43">
        <v>25</v>
      </c>
      <c r="I118" s="43">
        <v>14</v>
      </c>
      <c r="J118" s="43">
        <v>324</v>
      </c>
      <c r="K118" s="44" t="s">
        <v>110</v>
      </c>
      <c r="L118" s="43"/>
    </row>
    <row r="119" spans="1:12" ht="15" x14ac:dyDescent="0.25">
      <c r="A119" s="14"/>
      <c r="B119" s="15"/>
      <c r="C119" s="11"/>
      <c r="D119" s="7" t="s">
        <v>26</v>
      </c>
      <c r="E119" s="42" t="s">
        <v>43</v>
      </c>
      <c r="F119" s="43">
        <v>150</v>
      </c>
      <c r="G119" s="43">
        <v>6</v>
      </c>
      <c r="H119" s="43">
        <v>10</v>
      </c>
      <c r="I119" s="43">
        <v>28</v>
      </c>
      <c r="J119" s="43">
        <v>222</v>
      </c>
      <c r="K119" s="44" t="s">
        <v>51</v>
      </c>
      <c r="L119" s="43"/>
    </row>
    <row r="120" spans="1:12" ht="15" x14ac:dyDescent="0.25">
      <c r="A120" s="14"/>
      <c r="B120" s="15"/>
      <c r="C120" s="11"/>
      <c r="D120" s="7" t="s">
        <v>38</v>
      </c>
      <c r="E120" s="42" t="s">
        <v>45</v>
      </c>
      <c r="F120" s="43">
        <v>200</v>
      </c>
      <c r="G120" s="43">
        <v>0</v>
      </c>
      <c r="H120" s="43">
        <v>0</v>
      </c>
      <c r="I120" s="43">
        <v>26</v>
      </c>
      <c r="J120" s="43">
        <v>100</v>
      </c>
      <c r="K120" s="44" t="s">
        <v>81</v>
      </c>
      <c r="L120" s="43"/>
    </row>
    <row r="121" spans="1:12" ht="15" x14ac:dyDescent="0.25">
      <c r="A121" s="14"/>
      <c r="B121" s="15"/>
      <c r="C121" s="11"/>
      <c r="D121" s="7" t="s">
        <v>28</v>
      </c>
      <c r="E121" s="42" t="s">
        <v>120</v>
      </c>
      <c r="F121" s="43">
        <v>25</v>
      </c>
      <c r="G121" s="43">
        <v>2</v>
      </c>
      <c r="H121" s="43">
        <v>1</v>
      </c>
      <c r="I121" s="43">
        <v>13</v>
      </c>
      <c r="J121" s="43">
        <v>69</v>
      </c>
      <c r="K121" s="44" t="s">
        <v>50</v>
      </c>
      <c r="L121" s="43"/>
    </row>
    <row r="122" spans="1:12" ht="15" x14ac:dyDescent="0.25">
      <c r="A122" s="14"/>
      <c r="B122" s="15"/>
      <c r="C122" s="11"/>
      <c r="D122" s="7" t="s">
        <v>29</v>
      </c>
      <c r="E122" s="42" t="s">
        <v>40</v>
      </c>
      <c r="F122" s="43">
        <v>25</v>
      </c>
      <c r="G122" s="43">
        <v>3</v>
      </c>
      <c r="H122" s="43">
        <v>1</v>
      </c>
      <c r="I122" s="43">
        <v>16</v>
      </c>
      <c r="J122" s="43">
        <v>85</v>
      </c>
      <c r="K122" s="44" t="s">
        <v>64</v>
      </c>
      <c r="L122" s="43"/>
    </row>
    <row r="123" spans="1:12" ht="15" x14ac:dyDescent="0.25">
      <c r="A123" s="14"/>
      <c r="B123" s="15"/>
      <c r="C123" s="11"/>
      <c r="D123" s="6"/>
      <c r="E123" s="42" t="s">
        <v>122</v>
      </c>
      <c r="F123" s="43">
        <v>10</v>
      </c>
      <c r="G123" s="43">
        <v>0</v>
      </c>
      <c r="H123" s="43">
        <v>8</v>
      </c>
      <c r="I123" s="43">
        <v>0</v>
      </c>
      <c r="J123" s="43">
        <v>75</v>
      </c>
      <c r="K123" s="44" t="s">
        <v>70</v>
      </c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30</v>
      </c>
      <c r="E125" s="9"/>
      <c r="F125" s="19">
        <f>SUM(F116:F124)</f>
        <v>710</v>
      </c>
      <c r="G125" s="19">
        <f t="shared" ref="G125:J125" si="10">SUM(G116:G124)</f>
        <v>22</v>
      </c>
      <c r="H125" s="19">
        <f t="shared" si="10"/>
        <v>50</v>
      </c>
      <c r="I125" s="19">
        <f t="shared" si="10"/>
        <v>107</v>
      </c>
      <c r="J125" s="19">
        <f t="shared" si="10"/>
        <v>969</v>
      </c>
      <c r="K125" s="25"/>
      <c r="L125" s="19">
        <f t="shared" ref="L125" si="11">SUM(L116:L124)</f>
        <v>0</v>
      </c>
    </row>
    <row r="126" spans="1:12" ht="15.75" thickBot="1" x14ac:dyDescent="0.25">
      <c r="A126" s="33">
        <f>A108</f>
        <v>2</v>
      </c>
      <c r="B126" s="33">
        <f>B108</f>
        <v>2</v>
      </c>
      <c r="C126" s="59" t="s">
        <v>4</v>
      </c>
      <c r="D126" s="60"/>
      <c r="E126" s="31"/>
      <c r="F126" s="32">
        <f>F115+F125</f>
        <v>1215</v>
      </c>
      <c r="G126" s="32">
        <f t="shared" ref="G126" si="12">G115+G125</f>
        <v>43</v>
      </c>
      <c r="H126" s="32">
        <f t="shared" ref="H126" si="13">H115+H125</f>
        <v>99</v>
      </c>
      <c r="I126" s="32">
        <f t="shared" ref="I126" si="14">I115+I125</f>
        <v>204</v>
      </c>
      <c r="J126" s="32">
        <f t="shared" ref="J126:L126" si="15">J115+J125</f>
        <v>1881</v>
      </c>
      <c r="K126" s="32"/>
      <c r="L126" s="32">
        <f t="shared" si="15"/>
        <v>0</v>
      </c>
    </row>
    <row r="127" spans="1:12" ht="15" x14ac:dyDescent="0.25">
      <c r="A127" s="20">
        <v>2</v>
      </c>
      <c r="B127" s="21">
        <v>3</v>
      </c>
      <c r="C127" s="22" t="s">
        <v>20</v>
      </c>
      <c r="D127" s="5" t="s">
        <v>22</v>
      </c>
      <c r="E127" s="39" t="s">
        <v>112</v>
      </c>
      <c r="F127" s="40">
        <v>60</v>
      </c>
      <c r="G127" s="40">
        <v>7</v>
      </c>
      <c r="H127" s="40">
        <v>2</v>
      </c>
      <c r="I127" s="40">
        <v>49</v>
      </c>
      <c r="J127" s="40">
        <v>245</v>
      </c>
      <c r="K127" s="41" t="s">
        <v>83</v>
      </c>
      <c r="L127" s="40"/>
    </row>
    <row r="128" spans="1:12" ht="15" x14ac:dyDescent="0.25">
      <c r="A128" s="23"/>
      <c r="B128" s="15"/>
      <c r="C128" s="11"/>
      <c r="D128" s="6" t="s">
        <v>25</v>
      </c>
      <c r="E128" s="42" t="s">
        <v>113</v>
      </c>
      <c r="F128" s="43">
        <v>90</v>
      </c>
      <c r="G128" s="43">
        <v>15</v>
      </c>
      <c r="H128" s="43">
        <v>11</v>
      </c>
      <c r="I128" s="43">
        <v>16</v>
      </c>
      <c r="J128" s="43">
        <v>224</v>
      </c>
      <c r="K128" s="44" t="s">
        <v>114</v>
      </c>
      <c r="L128" s="43"/>
    </row>
    <row r="129" spans="1:12" ht="15" x14ac:dyDescent="0.25">
      <c r="A129" s="23"/>
      <c r="B129" s="15"/>
      <c r="C129" s="11"/>
      <c r="D129" s="7" t="s">
        <v>26</v>
      </c>
      <c r="E129" s="42" t="s">
        <v>97</v>
      </c>
      <c r="F129" s="43">
        <v>150</v>
      </c>
      <c r="G129" s="43">
        <v>3</v>
      </c>
      <c r="H129" s="43">
        <v>5</v>
      </c>
      <c r="I129" s="43">
        <v>24</v>
      </c>
      <c r="J129" s="43">
        <v>159</v>
      </c>
      <c r="K129" s="44" t="s">
        <v>56</v>
      </c>
      <c r="L129" s="43"/>
    </row>
    <row r="130" spans="1:12" ht="15.75" customHeight="1" x14ac:dyDescent="0.25">
      <c r="A130" s="23"/>
      <c r="B130" s="15"/>
      <c r="C130" s="11"/>
      <c r="D130" s="7" t="s">
        <v>38</v>
      </c>
      <c r="E130" s="42" t="s">
        <v>41</v>
      </c>
      <c r="F130" s="43">
        <v>200</v>
      </c>
      <c r="G130" s="43">
        <v>3</v>
      </c>
      <c r="H130" s="43">
        <v>0</v>
      </c>
      <c r="I130" s="43">
        <v>26</v>
      </c>
      <c r="J130" s="43">
        <v>171</v>
      </c>
      <c r="K130" s="44" t="s">
        <v>49</v>
      </c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4"/>
      <c r="B134" s="17"/>
      <c r="C134" s="8"/>
      <c r="D134" s="18" t="s">
        <v>30</v>
      </c>
      <c r="E134" s="9"/>
      <c r="F134" s="19">
        <f>SUM(F127:F133)</f>
        <v>500</v>
      </c>
      <c r="G134" s="19">
        <f t="shared" ref="G134:J134" si="16">SUM(G127:G133)</f>
        <v>28</v>
      </c>
      <c r="H134" s="19">
        <f t="shared" si="16"/>
        <v>18</v>
      </c>
      <c r="I134" s="19">
        <f t="shared" si="16"/>
        <v>115</v>
      </c>
      <c r="J134" s="19">
        <f t="shared" si="16"/>
        <v>799</v>
      </c>
      <c r="K134" s="25"/>
      <c r="L134" s="19">
        <f t="shared" ref="L134" si="17">SUM(L127:L133)</f>
        <v>0</v>
      </c>
    </row>
    <row r="135" spans="1:12" ht="15" x14ac:dyDescent="0.25">
      <c r="A135" s="26">
        <f>A127</f>
        <v>2</v>
      </c>
      <c r="B135" s="13">
        <f>B127</f>
        <v>3</v>
      </c>
      <c r="C135" s="10" t="s">
        <v>23</v>
      </c>
      <c r="D135" s="7" t="s">
        <v>24</v>
      </c>
      <c r="E135" s="42" t="s">
        <v>129</v>
      </c>
      <c r="F135" s="43">
        <v>200</v>
      </c>
      <c r="G135" s="43">
        <v>2</v>
      </c>
      <c r="H135" s="43">
        <v>4</v>
      </c>
      <c r="I135" s="43">
        <v>9</v>
      </c>
      <c r="J135" s="43">
        <v>74</v>
      </c>
      <c r="K135" s="44" t="s">
        <v>85</v>
      </c>
      <c r="L135" s="43"/>
    </row>
    <row r="136" spans="1:12" ht="15" x14ac:dyDescent="0.25">
      <c r="A136" s="23"/>
      <c r="B136" s="15"/>
      <c r="C136" s="11"/>
      <c r="D136" s="7"/>
      <c r="E136" s="42" t="s">
        <v>119</v>
      </c>
      <c r="F136" s="43">
        <v>10</v>
      </c>
      <c r="G136" s="43">
        <v>0</v>
      </c>
      <c r="H136" s="43">
        <v>2</v>
      </c>
      <c r="I136" s="43">
        <v>0</v>
      </c>
      <c r="J136" s="43">
        <v>16</v>
      </c>
      <c r="K136" s="44">
        <v>629</v>
      </c>
      <c r="L136" s="43"/>
    </row>
    <row r="137" spans="1:12" ht="15" x14ac:dyDescent="0.25">
      <c r="A137" s="23"/>
      <c r="B137" s="15"/>
      <c r="C137" s="11"/>
      <c r="D137" s="7" t="s">
        <v>22</v>
      </c>
      <c r="E137" s="42" t="s">
        <v>92</v>
      </c>
      <c r="F137" s="43">
        <v>50</v>
      </c>
      <c r="G137" s="43">
        <v>4</v>
      </c>
      <c r="H137" s="43">
        <v>1</v>
      </c>
      <c r="I137" s="43">
        <v>24</v>
      </c>
      <c r="J137" s="43">
        <v>121</v>
      </c>
      <c r="K137" s="44" t="s">
        <v>68</v>
      </c>
      <c r="L137" s="43"/>
    </row>
    <row r="138" spans="1:12" ht="15" x14ac:dyDescent="0.25">
      <c r="A138" s="23"/>
      <c r="B138" s="15"/>
      <c r="C138" s="11"/>
      <c r="D138" s="7" t="s">
        <v>25</v>
      </c>
      <c r="E138" s="42" t="s">
        <v>113</v>
      </c>
      <c r="F138" s="43">
        <v>90</v>
      </c>
      <c r="G138" s="43">
        <v>15</v>
      </c>
      <c r="H138" s="43">
        <v>11</v>
      </c>
      <c r="I138" s="43">
        <v>16</v>
      </c>
      <c r="J138" s="43">
        <v>224</v>
      </c>
      <c r="K138" s="44" t="s">
        <v>114</v>
      </c>
      <c r="L138" s="43"/>
    </row>
    <row r="139" spans="1:12" ht="15" x14ac:dyDescent="0.25">
      <c r="A139" s="23"/>
      <c r="B139" s="15"/>
      <c r="C139" s="11"/>
      <c r="D139" s="7" t="s">
        <v>26</v>
      </c>
      <c r="E139" s="42" t="s">
        <v>97</v>
      </c>
      <c r="F139" s="43">
        <v>150</v>
      </c>
      <c r="G139" s="43">
        <v>3</v>
      </c>
      <c r="H139" s="43">
        <v>5</v>
      </c>
      <c r="I139" s="43">
        <v>24</v>
      </c>
      <c r="J139" s="43">
        <v>159</v>
      </c>
      <c r="K139" s="44" t="s">
        <v>56</v>
      </c>
      <c r="L139" s="43"/>
    </row>
    <row r="140" spans="1:12" ht="15" x14ac:dyDescent="0.25">
      <c r="A140" s="23"/>
      <c r="B140" s="15"/>
      <c r="C140" s="11"/>
      <c r="D140" s="7" t="s">
        <v>38</v>
      </c>
      <c r="E140" s="42" t="s">
        <v>41</v>
      </c>
      <c r="F140" s="43">
        <v>200</v>
      </c>
      <c r="G140" s="43">
        <v>3</v>
      </c>
      <c r="H140" s="43">
        <v>0</v>
      </c>
      <c r="I140" s="43">
        <v>26</v>
      </c>
      <c r="J140" s="43">
        <v>171</v>
      </c>
      <c r="K140" s="44" t="s">
        <v>49</v>
      </c>
      <c r="L140" s="43"/>
    </row>
    <row r="141" spans="1:12" ht="15" x14ac:dyDescent="0.25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30</v>
      </c>
      <c r="E144" s="9"/>
      <c r="F144" s="19">
        <f>SUM(F135:F143)</f>
        <v>700</v>
      </c>
      <c r="G144" s="19">
        <f t="shared" ref="G144:J144" si="18">SUM(G135:G143)</f>
        <v>27</v>
      </c>
      <c r="H144" s="19">
        <f t="shared" si="18"/>
        <v>23</v>
      </c>
      <c r="I144" s="19">
        <f t="shared" si="18"/>
        <v>99</v>
      </c>
      <c r="J144" s="19">
        <f t="shared" si="18"/>
        <v>765</v>
      </c>
      <c r="K144" s="25"/>
      <c r="L144" s="19">
        <f t="shared" ref="L144" si="19">SUM(L135:L143)</f>
        <v>0</v>
      </c>
    </row>
    <row r="145" spans="1:12" ht="15.75" thickBot="1" x14ac:dyDescent="0.25">
      <c r="A145" s="29">
        <f>A127</f>
        <v>2</v>
      </c>
      <c r="B145" s="30">
        <f>B127</f>
        <v>3</v>
      </c>
      <c r="C145" s="59" t="s">
        <v>4</v>
      </c>
      <c r="D145" s="60"/>
      <c r="E145" s="31"/>
      <c r="F145" s="32">
        <f>F134+F144</f>
        <v>1200</v>
      </c>
      <c r="G145" s="32">
        <f t="shared" ref="G145" si="20">G134+G144</f>
        <v>55</v>
      </c>
      <c r="H145" s="32">
        <f t="shared" ref="H145" si="21">H134+H144</f>
        <v>41</v>
      </c>
      <c r="I145" s="32">
        <f t="shared" ref="I145" si="22">I134+I144</f>
        <v>214</v>
      </c>
      <c r="J145" s="32">
        <f t="shared" ref="J145:L145" si="23">J134+J144</f>
        <v>1564</v>
      </c>
      <c r="K145" s="32"/>
      <c r="L145" s="32">
        <f t="shared" si="23"/>
        <v>0</v>
      </c>
    </row>
    <row r="146" spans="1:12" ht="15" x14ac:dyDescent="0.25">
      <c r="A146" s="20">
        <v>2</v>
      </c>
      <c r="B146" s="21">
        <v>4</v>
      </c>
      <c r="C146" s="22" t="s">
        <v>20</v>
      </c>
      <c r="D146" s="5" t="s">
        <v>27</v>
      </c>
      <c r="E146" s="39" t="s">
        <v>42</v>
      </c>
      <c r="F146" s="40">
        <v>200</v>
      </c>
      <c r="G146" s="40">
        <v>1</v>
      </c>
      <c r="H146" s="40">
        <v>0</v>
      </c>
      <c r="I146" s="40">
        <v>28</v>
      </c>
      <c r="J146" s="40">
        <v>116</v>
      </c>
      <c r="K146" s="41" t="s">
        <v>57</v>
      </c>
      <c r="L146" s="40"/>
    </row>
    <row r="147" spans="1:12" ht="15" x14ac:dyDescent="0.25">
      <c r="A147" s="23"/>
      <c r="B147" s="15"/>
      <c r="C147" s="11"/>
      <c r="D147" s="6" t="s">
        <v>22</v>
      </c>
      <c r="E147" s="42" t="s">
        <v>93</v>
      </c>
      <c r="F147" s="43">
        <v>25</v>
      </c>
      <c r="G147" s="43">
        <v>2</v>
      </c>
      <c r="H147" s="43">
        <v>1</v>
      </c>
      <c r="I147" s="43">
        <v>13</v>
      </c>
      <c r="J147" s="43">
        <v>69</v>
      </c>
      <c r="K147" s="44" t="s">
        <v>66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116</v>
      </c>
      <c r="F148" s="43">
        <v>150</v>
      </c>
      <c r="G148" s="43">
        <v>4</v>
      </c>
      <c r="H148" s="43">
        <v>6</v>
      </c>
      <c r="I148" s="43">
        <v>39</v>
      </c>
      <c r="J148" s="43">
        <v>229</v>
      </c>
      <c r="K148" s="44" t="s">
        <v>91</v>
      </c>
      <c r="L148" s="43"/>
    </row>
    <row r="149" spans="1:12" ht="15" x14ac:dyDescent="0.25">
      <c r="A149" s="23"/>
      <c r="B149" s="15"/>
      <c r="C149" s="11"/>
      <c r="D149" s="7" t="s">
        <v>25</v>
      </c>
      <c r="E149" s="42" t="s">
        <v>115</v>
      </c>
      <c r="F149" s="43">
        <v>90</v>
      </c>
      <c r="G149" s="43">
        <v>14</v>
      </c>
      <c r="H149" s="43">
        <v>17</v>
      </c>
      <c r="I149" s="43">
        <v>13</v>
      </c>
      <c r="J149" s="43">
        <v>264</v>
      </c>
      <c r="K149" s="44" t="s">
        <v>84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40</v>
      </c>
      <c r="F150" s="43">
        <v>25</v>
      </c>
      <c r="G150" s="43">
        <v>3</v>
      </c>
      <c r="H150" s="43">
        <v>1</v>
      </c>
      <c r="I150" s="43">
        <v>16</v>
      </c>
      <c r="J150" s="43">
        <v>85</v>
      </c>
      <c r="K150" s="44" t="s">
        <v>58</v>
      </c>
      <c r="L150" s="43"/>
    </row>
    <row r="151" spans="1:12" ht="15" x14ac:dyDescent="0.25">
      <c r="A151" s="23"/>
      <c r="B151" s="15"/>
      <c r="C151" s="11"/>
      <c r="D151" s="6"/>
      <c r="E151" s="42" t="s">
        <v>90</v>
      </c>
      <c r="F151" s="43">
        <v>10</v>
      </c>
      <c r="G151" s="43">
        <v>0</v>
      </c>
      <c r="H151" s="43">
        <v>8</v>
      </c>
      <c r="I151" s="43">
        <v>0</v>
      </c>
      <c r="J151" s="43">
        <v>75</v>
      </c>
      <c r="K151" s="44" t="s">
        <v>70</v>
      </c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30</v>
      </c>
      <c r="E153" s="9"/>
      <c r="F153" s="19">
        <f>SUM(F146:F152)</f>
        <v>500</v>
      </c>
      <c r="G153" s="19">
        <f t="shared" ref="G153:J153" si="24">SUM(G146:G152)</f>
        <v>24</v>
      </c>
      <c r="H153" s="19">
        <f t="shared" si="24"/>
        <v>33</v>
      </c>
      <c r="I153" s="19">
        <f t="shared" si="24"/>
        <v>109</v>
      </c>
      <c r="J153" s="19">
        <f t="shared" si="24"/>
        <v>838</v>
      </c>
      <c r="K153" s="25"/>
      <c r="L153" s="19">
        <f t="shared" ref="L153" si="25">SUM(L146:L152)</f>
        <v>0</v>
      </c>
    </row>
    <row r="154" spans="1:12" ht="15" x14ac:dyDescent="0.25">
      <c r="A154" s="26">
        <f>A146</f>
        <v>2</v>
      </c>
      <c r="B154" s="13">
        <f>B146</f>
        <v>4</v>
      </c>
      <c r="C154" s="10" t="s">
        <v>23</v>
      </c>
      <c r="D154" s="7" t="s">
        <v>27</v>
      </c>
      <c r="E154" s="42" t="s">
        <v>42</v>
      </c>
      <c r="F154" s="43">
        <v>200</v>
      </c>
      <c r="G154" s="43">
        <v>1</v>
      </c>
      <c r="H154" s="43">
        <v>0</v>
      </c>
      <c r="I154" s="43">
        <v>28</v>
      </c>
      <c r="J154" s="43">
        <v>116</v>
      </c>
      <c r="K154" s="44" t="s">
        <v>47</v>
      </c>
      <c r="L154" s="43"/>
    </row>
    <row r="155" spans="1:12" ht="15" x14ac:dyDescent="0.25">
      <c r="A155" s="23"/>
      <c r="B155" s="15"/>
      <c r="C155" s="11"/>
      <c r="D155" s="7" t="s">
        <v>24</v>
      </c>
      <c r="E155" s="42" t="s">
        <v>130</v>
      </c>
      <c r="F155" s="43">
        <v>200</v>
      </c>
      <c r="G155" s="43">
        <v>1</v>
      </c>
      <c r="H155" s="43">
        <v>4</v>
      </c>
      <c r="I155" s="43">
        <v>7</v>
      </c>
      <c r="J155" s="43">
        <v>85</v>
      </c>
      <c r="K155" s="44" t="s">
        <v>62</v>
      </c>
      <c r="L155" s="43"/>
    </row>
    <row r="156" spans="1:12" ht="15" x14ac:dyDescent="0.25">
      <c r="A156" s="23"/>
      <c r="B156" s="15"/>
      <c r="C156" s="11"/>
      <c r="D156" s="7"/>
      <c r="E156" s="42" t="s">
        <v>119</v>
      </c>
      <c r="F156" s="43">
        <v>10</v>
      </c>
      <c r="G156" s="43">
        <v>0</v>
      </c>
      <c r="H156" s="43">
        <v>2</v>
      </c>
      <c r="I156" s="43">
        <v>0</v>
      </c>
      <c r="J156" s="43">
        <v>16</v>
      </c>
      <c r="K156" s="44">
        <v>629</v>
      </c>
      <c r="L156" s="43"/>
    </row>
    <row r="157" spans="1:12" ht="15" x14ac:dyDescent="0.25">
      <c r="A157" s="23"/>
      <c r="B157" s="15"/>
      <c r="C157" s="11"/>
      <c r="D157" s="7" t="s">
        <v>22</v>
      </c>
      <c r="E157" s="42" t="s">
        <v>120</v>
      </c>
      <c r="F157" s="43">
        <v>25</v>
      </c>
      <c r="G157" s="43">
        <v>2</v>
      </c>
      <c r="H157" s="43">
        <v>1</v>
      </c>
      <c r="I157" s="43">
        <v>13</v>
      </c>
      <c r="J157" s="43">
        <v>69</v>
      </c>
      <c r="K157" s="44" t="s">
        <v>50</v>
      </c>
      <c r="L157" s="43"/>
    </row>
    <row r="158" spans="1:12" ht="15" x14ac:dyDescent="0.25">
      <c r="A158" s="23"/>
      <c r="B158" s="15"/>
      <c r="C158" s="11"/>
      <c r="D158" s="7" t="s">
        <v>26</v>
      </c>
      <c r="E158" s="42" t="s">
        <v>116</v>
      </c>
      <c r="F158" s="43">
        <v>150</v>
      </c>
      <c r="G158" s="43">
        <v>4</v>
      </c>
      <c r="H158" s="43">
        <v>6</v>
      </c>
      <c r="I158" s="43">
        <v>39</v>
      </c>
      <c r="J158" s="43">
        <v>229</v>
      </c>
      <c r="K158" s="44" t="s">
        <v>91</v>
      </c>
      <c r="L158" s="43"/>
    </row>
    <row r="159" spans="1:12" ht="15" x14ac:dyDescent="0.25">
      <c r="A159" s="23"/>
      <c r="B159" s="15"/>
      <c r="C159" s="11"/>
      <c r="D159" s="7" t="s">
        <v>25</v>
      </c>
      <c r="E159" s="42" t="s">
        <v>115</v>
      </c>
      <c r="F159" s="43">
        <v>90</v>
      </c>
      <c r="G159" s="43">
        <v>14</v>
      </c>
      <c r="H159" s="43">
        <v>17</v>
      </c>
      <c r="I159" s="43">
        <v>13</v>
      </c>
      <c r="J159" s="43">
        <v>264</v>
      </c>
      <c r="K159" s="44">
        <v>474</v>
      </c>
      <c r="L159" s="43"/>
    </row>
    <row r="160" spans="1:12" ht="15" x14ac:dyDescent="0.25">
      <c r="A160" s="23"/>
      <c r="B160" s="15"/>
      <c r="C160" s="11"/>
      <c r="D160" s="7" t="s">
        <v>29</v>
      </c>
      <c r="E160" s="42" t="s">
        <v>40</v>
      </c>
      <c r="F160" s="43">
        <v>25</v>
      </c>
      <c r="G160" s="43">
        <v>3</v>
      </c>
      <c r="H160" s="43">
        <v>1</v>
      </c>
      <c r="I160" s="43">
        <v>16</v>
      </c>
      <c r="J160" s="43">
        <v>85</v>
      </c>
      <c r="K160" s="44" t="s">
        <v>64</v>
      </c>
      <c r="L160" s="43"/>
    </row>
    <row r="161" spans="1:12" ht="15" x14ac:dyDescent="0.25">
      <c r="A161" s="23"/>
      <c r="B161" s="15"/>
      <c r="C161" s="11"/>
      <c r="D161" s="6"/>
      <c r="E161" s="42" t="s">
        <v>122</v>
      </c>
      <c r="F161" s="43">
        <v>10</v>
      </c>
      <c r="G161" s="43">
        <v>0</v>
      </c>
      <c r="H161" s="43">
        <v>8</v>
      </c>
      <c r="I161" s="43">
        <v>0</v>
      </c>
      <c r="J161" s="43">
        <v>75</v>
      </c>
      <c r="K161" s="44" t="s">
        <v>70</v>
      </c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30</v>
      </c>
      <c r="E163" s="9"/>
      <c r="F163" s="19">
        <f>SUM(F154:F162)</f>
        <v>710</v>
      </c>
      <c r="G163" s="19">
        <f t="shared" ref="G163:J163" si="26">SUM(G154:G162)</f>
        <v>25</v>
      </c>
      <c r="H163" s="19">
        <f t="shared" si="26"/>
        <v>39</v>
      </c>
      <c r="I163" s="19">
        <f t="shared" si="26"/>
        <v>116</v>
      </c>
      <c r="J163" s="19">
        <f t="shared" si="26"/>
        <v>939</v>
      </c>
      <c r="K163" s="25"/>
      <c r="L163" s="19">
        <f t="shared" ref="L163" si="27">SUM(L154:L162)</f>
        <v>0</v>
      </c>
    </row>
    <row r="164" spans="1:12" ht="15.75" thickBot="1" x14ac:dyDescent="0.25">
      <c r="A164" s="29">
        <f>A146</f>
        <v>2</v>
      </c>
      <c r="B164" s="30">
        <f>B146</f>
        <v>4</v>
      </c>
      <c r="C164" s="59" t="s">
        <v>4</v>
      </c>
      <c r="D164" s="60"/>
      <c r="E164" s="31"/>
      <c r="F164" s="32">
        <f>F153+F163</f>
        <v>1210</v>
      </c>
      <c r="G164" s="32">
        <f t="shared" ref="G164" si="28">G153+G163</f>
        <v>49</v>
      </c>
      <c r="H164" s="32">
        <f t="shared" ref="H164" si="29">H153+H163</f>
        <v>72</v>
      </c>
      <c r="I164" s="32">
        <f t="shared" ref="I164" si="30">I153+I163</f>
        <v>225</v>
      </c>
      <c r="J164" s="32">
        <f t="shared" ref="J164:L164" si="31">J153+J163</f>
        <v>1777</v>
      </c>
      <c r="K164" s="32"/>
      <c r="L164" s="32">
        <f t="shared" si="31"/>
        <v>0</v>
      </c>
    </row>
    <row r="165" spans="1:12" ht="15" x14ac:dyDescent="0.25">
      <c r="A165" s="20">
        <v>2</v>
      </c>
      <c r="B165" s="21">
        <v>5</v>
      </c>
      <c r="C165" s="22" t="s">
        <v>20</v>
      </c>
      <c r="D165" s="5" t="s">
        <v>21</v>
      </c>
      <c r="E165" s="39" t="s">
        <v>101</v>
      </c>
      <c r="F165" s="40">
        <v>180</v>
      </c>
      <c r="G165" s="40">
        <v>51</v>
      </c>
      <c r="H165" s="40">
        <v>39</v>
      </c>
      <c r="I165" s="40">
        <v>24</v>
      </c>
      <c r="J165" s="40">
        <v>656</v>
      </c>
      <c r="K165" s="41" t="s">
        <v>52</v>
      </c>
      <c r="L165" s="40"/>
    </row>
    <row r="166" spans="1:12" ht="15" x14ac:dyDescent="0.25">
      <c r="A166" s="23"/>
      <c r="B166" s="15"/>
      <c r="C166" s="11"/>
      <c r="D166" s="6" t="s">
        <v>22</v>
      </c>
      <c r="E166" s="42" t="s">
        <v>102</v>
      </c>
      <c r="F166" s="43">
        <v>65</v>
      </c>
      <c r="G166" s="43">
        <v>5</v>
      </c>
      <c r="H166" s="43">
        <v>2</v>
      </c>
      <c r="I166" s="43">
        <v>36</v>
      </c>
      <c r="J166" s="43">
        <v>179</v>
      </c>
      <c r="K166" s="44" t="s">
        <v>53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105</v>
      </c>
      <c r="F167" s="43">
        <v>50</v>
      </c>
      <c r="G167" s="43">
        <v>4</v>
      </c>
      <c r="H167" s="43">
        <v>4</v>
      </c>
      <c r="I167" s="43">
        <v>28</v>
      </c>
      <c r="J167" s="43">
        <v>164</v>
      </c>
      <c r="K167" s="44" t="s">
        <v>76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104</v>
      </c>
      <c r="F168" s="43">
        <v>207</v>
      </c>
      <c r="G168" s="43">
        <v>0</v>
      </c>
      <c r="H168" s="43">
        <v>0</v>
      </c>
      <c r="I168" s="43">
        <v>15</v>
      </c>
      <c r="J168" s="43">
        <v>57</v>
      </c>
      <c r="K168" s="44" t="s">
        <v>54</v>
      </c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.75" customHeight="1" x14ac:dyDescent="0.25">
      <c r="A171" s="24"/>
      <c r="B171" s="17"/>
      <c r="C171" s="8"/>
      <c r="D171" s="18" t="s">
        <v>30</v>
      </c>
      <c r="E171" s="9"/>
      <c r="F171" s="19">
        <f>SUM(F165:F170)</f>
        <v>502</v>
      </c>
      <c r="G171" s="19">
        <f>SUM(G165:G170)</f>
        <v>60</v>
      </c>
      <c r="H171" s="19">
        <f>SUM(H165:H170)</f>
        <v>45</v>
      </c>
      <c r="I171" s="19">
        <f>SUM(I165:I170)</f>
        <v>103</v>
      </c>
      <c r="J171" s="19">
        <f>SUM(J165:J170)</f>
        <v>1056</v>
      </c>
      <c r="K171" s="25"/>
      <c r="L171" s="19">
        <f>SUM(L165:L170)</f>
        <v>0</v>
      </c>
    </row>
    <row r="172" spans="1:12" ht="15" x14ac:dyDescent="0.25">
      <c r="A172" s="26">
        <f>A165</f>
        <v>2</v>
      </c>
      <c r="B172" s="13">
        <f>B165</f>
        <v>5</v>
      </c>
      <c r="C172" s="10" t="s">
        <v>23</v>
      </c>
      <c r="D172" s="7" t="s">
        <v>24</v>
      </c>
      <c r="E172" s="42" t="s">
        <v>131</v>
      </c>
      <c r="F172" s="43">
        <v>200</v>
      </c>
      <c r="G172" s="43">
        <v>2</v>
      </c>
      <c r="H172" s="43">
        <v>4</v>
      </c>
      <c r="I172" s="43">
        <v>17</v>
      </c>
      <c r="J172" s="43">
        <v>116</v>
      </c>
      <c r="K172" s="44" t="s">
        <v>63</v>
      </c>
      <c r="L172" s="43"/>
    </row>
    <row r="173" spans="1:12" ht="15" x14ac:dyDescent="0.25">
      <c r="A173" s="23"/>
      <c r="B173" s="15"/>
      <c r="C173" s="11"/>
      <c r="D173" s="7"/>
      <c r="E173" s="42" t="s">
        <v>119</v>
      </c>
      <c r="F173" s="43">
        <v>10</v>
      </c>
      <c r="G173" s="43">
        <v>0</v>
      </c>
      <c r="H173" s="43">
        <v>2</v>
      </c>
      <c r="I173" s="43">
        <v>0</v>
      </c>
      <c r="J173" s="43">
        <v>16</v>
      </c>
      <c r="K173" s="44">
        <v>629</v>
      </c>
      <c r="L173" s="43"/>
    </row>
    <row r="174" spans="1:12" ht="15" x14ac:dyDescent="0.25">
      <c r="A174" s="23"/>
      <c r="B174" s="15"/>
      <c r="C174" s="11"/>
      <c r="D174" s="7" t="s">
        <v>22</v>
      </c>
      <c r="E174" s="42" t="s">
        <v>102</v>
      </c>
      <c r="F174" s="43">
        <v>65</v>
      </c>
      <c r="G174" s="43">
        <v>5</v>
      </c>
      <c r="H174" s="43">
        <v>2</v>
      </c>
      <c r="I174" s="43">
        <v>36</v>
      </c>
      <c r="J174" s="43">
        <v>179</v>
      </c>
      <c r="K174" s="44" t="s">
        <v>86</v>
      </c>
      <c r="L174" s="43"/>
    </row>
    <row r="175" spans="1:12" ht="15" x14ac:dyDescent="0.25">
      <c r="A175" s="23"/>
      <c r="B175" s="15"/>
      <c r="C175" s="11"/>
      <c r="D175" s="7" t="s">
        <v>25</v>
      </c>
      <c r="E175" s="42" t="s">
        <v>101</v>
      </c>
      <c r="F175" s="43">
        <v>180</v>
      </c>
      <c r="G175" s="43">
        <v>51</v>
      </c>
      <c r="H175" s="43">
        <v>39</v>
      </c>
      <c r="I175" s="43">
        <v>24</v>
      </c>
      <c r="J175" s="43">
        <v>656</v>
      </c>
      <c r="K175" s="44" t="s">
        <v>52</v>
      </c>
      <c r="L175" s="43"/>
    </row>
    <row r="176" spans="1:12" ht="15" x14ac:dyDescent="0.25">
      <c r="A176" s="23"/>
      <c r="B176" s="15"/>
      <c r="C176" s="11"/>
      <c r="D176" s="7" t="s">
        <v>26</v>
      </c>
      <c r="E176" s="42" t="s">
        <v>105</v>
      </c>
      <c r="F176" s="43">
        <v>50</v>
      </c>
      <c r="G176" s="43">
        <v>4</v>
      </c>
      <c r="H176" s="43">
        <v>4</v>
      </c>
      <c r="I176" s="43">
        <v>28</v>
      </c>
      <c r="J176" s="43">
        <v>164</v>
      </c>
      <c r="K176" s="44" t="s">
        <v>76</v>
      </c>
      <c r="L176" s="43"/>
    </row>
    <row r="177" spans="1:12" ht="15" x14ac:dyDescent="0.25">
      <c r="A177" s="23"/>
      <c r="B177" s="15"/>
      <c r="C177" s="11"/>
      <c r="D177" s="7" t="s">
        <v>38</v>
      </c>
      <c r="E177" s="42" t="s">
        <v>127</v>
      </c>
      <c r="F177" s="43">
        <v>207</v>
      </c>
      <c r="G177" s="43">
        <v>0</v>
      </c>
      <c r="H177" s="43">
        <v>0</v>
      </c>
      <c r="I177" s="43">
        <v>15</v>
      </c>
      <c r="J177" s="43">
        <v>57</v>
      </c>
      <c r="K177" s="44" t="s">
        <v>54</v>
      </c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30</v>
      </c>
      <c r="E180" s="9"/>
      <c r="F180" s="19">
        <f>SUM(F172:F179)</f>
        <v>712</v>
      </c>
      <c r="G180" s="19">
        <f>SUM(G172:G179)</f>
        <v>62</v>
      </c>
      <c r="H180" s="19">
        <f>SUM(H172:H179)</f>
        <v>51</v>
      </c>
      <c r="I180" s="19">
        <f>SUM(I172:I179)</f>
        <v>120</v>
      </c>
      <c r="J180" s="19">
        <f>SUM(J172:J179)</f>
        <v>1188</v>
      </c>
      <c r="K180" s="25"/>
      <c r="L180" s="19">
        <f>SUM(L172:L179)</f>
        <v>0</v>
      </c>
    </row>
    <row r="181" spans="1:12" ht="15.75" thickBot="1" x14ac:dyDescent="0.25">
      <c r="A181" s="29">
        <f>A165</f>
        <v>2</v>
      </c>
      <c r="B181" s="30">
        <f>B165</f>
        <v>5</v>
      </c>
      <c r="C181" s="59" t="s">
        <v>4</v>
      </c>
      <c r="D181" s="60"/>
      <c r="E181" s="31"/>
      <c r="F181" s="32">
        <f>F171+F180</f>
        <v>1214</v>
      </c>
      <c r="G181" s="32">
        <f>G171+G180</f>
        <v>122</v>
      </c>
      <c r="H181" s="32">
        <f>H171+H180</f>
        <v>96</v>
      </c>
      <c r="I181" s="32">
        <f>I171+I180</f>
        <v>223</v>
      </c>
      <c r="J181" s="32">
        <f>J171+J180</f>
        <v>2244</v>
      </c>
      <c r="K181" s="32"/>
      <c r="L181" s="32">
        <f>L171+L180</f>
        <v>0</v>
      </c>
    </row>
    <row r="182" spans="1:12" ht="13.5" thickBot="1" x14ac:dyDescent="0.25">
      <c r="A182" s="27"/>
      <c r="B182" s="28"/>
      <c r="C182" s="61" t="s">
        <v>5</v>
      </c>
      <c r="D182" s="61"/>
      <c r="E182" s="61"/>
      <c r="F182" s="34">
        <f>(F19+F36+F54+F72+F89+F107+F126+F145+F164+F181)/(IF(F19=0,0,1)+IF(F36=0,0,1)+IF(F54=0,0,1)+IF(F72=0,0,1)+IF(F89=0,0,1)+IF(F107=0,0,1)+IF(F126=0,0,1)+IF(F145=0,0,1)+IF(F164=0,0,1)+IF(F181=0,0,1))</f>
        <v>1206.8</v>
      </c>
      <c r="G182" s="34">
        <f>(G19+G36+G54+G72+G89+G107+G126+G145+G164+G181)/(IF(G19=0,0,1)+IF(G36=0,0,1)+IF(G54=0,0,1)+IF(G72=0,0,1)+IF(G89=0,0,1)+IF(G107=0,0,1)+IF(G126=0,0,1)+IF(G145=0,0,1)+IF(G164=0,0,1)+IF(G181=0,0,1))</f>
        <v>68.400000000000006</v>
      </c>
      <c r="H182" s="34">
        <f>(H19+H36+H54+H72+H89+H107+H126+H145+H164+H181)/(IF(H19=0,0,1)+IF(H36=0,0,1)+IF(H54=0,0,1)+IF(H72=0,0,1)+IF(H89=0,0,1)+IF(H107=0,0,1)+IF(H126=0,0,1)+IF(H145=0,0,1)+IF(H164=0,0,1)+IF(H181=0,0,1))</f>
        <v>79.7</v>
      </c>
      <c r="I182" s="34">
        <f>(I19+I36+I54+I72+I89+I107+I126+I145+I164+I181)/(IF(I19=0,0,1)+IF(I36=0,0,1)+IF(I54=0,0,1)+IF(I72=0,0,1)+IF(I89=0,0,1)+IF(I107=0,0,1)+IF(I126=0,0,1)+IF(I145=0,0,1)+IF(I164=0,0,1)+IF(I181=0,0,1))</f>
        <v>214.8</v>
      </c>
      <c r="J182" s="34">
        <f>(J19+J36+J54+J72+J89+J107+J126+J145+J164+J181)/(IF(J19=0,0,1)+IF(J36=0,0,1)+IF(J54=0,0,1)+IF(J72=0,0,1)+IF(J89=0,0,1)+IF(J107=0,0,1)+IF(J126=0,0,1)+IF(J145=0,0,1)+IF(J164=0,0,1)+IF(J181=0,0,1))</f>
        <v>1876.1</v>
      </c>
      <c r="K182" s="34"/>
      <c r="L182" s="34" t="e">
        <f>(L19+L36+L54+L72+L89+L107+L126+L145+L164+L181)/(IF(L19=0,0,1)+IF(L36=0,0,1)+IF(L54=0,0,1)+IF(L72=0,0,1)+IF(L89=0,0,1)+IF(L107=0,0,1)+IF(L126=0,0,1)+IF(L145=0,0,1)+IF(L164=0,0,1)+IF(L181=0,0,1))</f>
        <v>#DIV/0!</v>
      </c>
    </row>
  </sheetData>
  <mergeCells count="14">
    <mergeCell ref="C72:D72"/>
    <mergeCell ref="C89:D89"/>
    <mergeCell ref="C19:D19"/>
    <mergeCell ref="C182:E182"/>
    <mergeCell ref="C181:D181"/>
    <mergeCell ref="C107:D107"/>
    <mergeCell ref="C126:D126"/>
    <mergeCell ref="C145:D145"/>
    <mergeCell ref="C164:D164"/>
    <mergeCell ref="C1:E1"/>
    <mergeCell ref="H1:K1"/>
    <mergeCell ref="H2:K2"/>
    <mergeCell ref="C36:D36"/>
    <mergeCell ref="C54:D54"/>
  </mergeCells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K37-L4</cp:lastModifiedBy>
  <cp:lastPrinted>2023-12-05T05:42:14Z</cp:lastPrinted>
  <dcterms:created xsi:type="dcterms:W3CDTF">2022-05-16T14:23:56Z</dcterms:created>
  <dcterms:modified xsi:type="dcterms:W3CDTF">2025-04-22T08:35:29Z</dcterms:modified>
</cp:coreProperties>
</file>